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bb.sharepoint.com/sites/ds-department/Data publications/"/>
    </mc:Choice>
  </mc:AlternateContent>
  <xr:revisionPtr revIDLastSave="2128" documentId="8_{A255D09F-6CFD-46D6-8E75-625BD9553351}" xr6:coauthVersionLast="47" xr6:coauthVersionMax="47" xr10:uidLastSave="{6CBB9EF4-B973-4497-AC0C-693F9A63BC63}"/>
  <bookViews>
    <workbookView xWindow="28680" yWindow="-120" windowWidth="29040" windowHeight="15840" activeTab="10" xr2:uid="{CE45B3FA-7CC2-457A-89BF-BEE58B607D2F}"/>
  </bookViews>
  <sheets>
    <sheet name="6.1" sheetId="17" r:id="rId1"/>
    <sheet name="6.2" sheetId="3" r:id="rId2"/>
    <sheet name="6.3" sheetId="6" r:id="rId3"/>
    <sheet name="6.4" sheetId="16" r:id="rId4"/>
    <sheet name="6.5" sheetId="11" r:id="rId5"/>
    <sheet name="6.6" sheetId="14" r:id="rId6"/>
    <sheet name="6.7" sheetId="9" r:id="rId7"/>
    <sheet name="6.8" sheetId="21" r:id="rId8"/>
    <sheet name="6.9" sheetId="18" r:id="rId9"/>
    <sheet name="6.10" sheetId="19" r:id="rId10"/>
    <sheet name="6.11" sheetId="15" r:id="rId11"/>
    <sheet name="6.12" sheetId="20" r:id="rId12"/>
    <sheet name="6.13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0" l="1"/>
  <c r="D4" i="20"/>
  <c r="B4" i="20"/>
  <c r="Q4" i="20" l="1"/>
  <c r="R4" i="20"/>
  <c r="P4" i="20"/>
  <c r="AD3" i="13" l="1"/>
  <c r="AD4" i="13"/>
  <c r="AD5" i="13"/>
  <c r="AD6" i="13"/>
  <c r="AD7" i="13"/>
  <c r="AD8" i="13"/>
  <c r="AD9" i="13"/>
</calcChain>
</file>

<file path=xl/sharedStrings.xml><?xml version="1.0" encoding="utf-8"?>
<sst xmlns="http://schemas.openxmlformats.org/spreadsheetml/2006/main" count="529" uniqueCount="308">
  <si>
    <t>Linkerluik</t>
  </si>
  <si>
    <t>(in % bbp)</t>
  </si>
  <si>
    <t>Saldo gezamenlijke overheid</t>
  </si>
  <si>
    <t>Noemereffect primaire uitgaven</t>
  </si>
  <si>
    <t>Tijdelijke COVID-19 maatregelen</t>
  </si>
  <si>
    <t>Tijdelijke maatregelen door energiecrisis en Russische inval in Oekraïne</t>
  </si>
  <si>
    <t>Andere</t>
  </si>
  <si>
    <t>2022e</t>
  </si>
  <si>
    <t>Rechterluik</t>
  </si>
  <si>
    <t>Federale overheid en sociale zekerheid</t>
  </si>
  <si>
    <t>Gemeenschappen en gewesten</t>
  </si>
  <si>
    <t>Lokale overheid</t>
  </si>
  <si>
    <t>Countries</t>
  </si>
  <si>
    <t>Schuldgraad in 2024</t>
  </si>
  <si>
    <t>Financieringssaldo in 2024</t>
  </si>
  <si>
    <t>EE</t>
  </si>
  <si>
    <t>LU</t>
  </si>
  <si>
    <t>LT</t>
  </si>
  <si>
    <t>LV</t>
  </si>
  <si>
    <t>IE</t>
  </si>
  <si>
    <t>NL</t>
  </si>
  <si>
    <t>SK</t>
  </si>
  <si>
    <t>MT</t>
  </si>
  <si>
    <t>DE</t>
  </si>
  <si>
    <t>FI</t>
  </si>
  <si>
    <t>SI</t>
  </si>
  <si>
    <t>AT</t>
  </si>
  <si>
    <t>EA</t>
  </si>
  <si>
    <t>CY</t>
  </si>
  <si>
    <t>BE</t>
  </si>
  <si>
    <t>FR</t>
  </si>
  <si>
    <t>ES</t>
  </si>
  <si>
    <t>PT</t>
  </si>
  <si>
    <t>IT</t>
  </si>
  <si>
    <t>EL</t>
  </si>
  <si>
    <t>HR</t>
  </si>
  <si>
    <t>Recettes</t>
  </si>
  <si>
    <t>Impôt des personnes physiques (3) ( 10,5)</t>
  </si>
  <si>
    <t>Cotisations sociales (4) ( 13,3)</t>
  </si>
  <si>
    <t>Impôts sur les bénéfices des sociétés (5) ( 3,8)</t>
  </si>
  <si>
    <t>Prélèvements sur les autres revenus et 
sur le patrimoine (6) ( 4,)</t>
  </si>
  <si>
    <t>TVA ( 6,8)</t>
  </si>
  <si>
    <t>Accises ( 2,5)</t>
  </si>
  <si>
    <t>Autres impôts sur les biens et services (2%)</t>
  </si>
  <si>
    <t>Recettes non fiscales et non parafiscales (7) ( 6,9)</t>
  </si>
  <si>
    <t>Recettes totales ( 49,9)</t>
  </si>
  <si>
    <t>Dépenses</t>
  </si>
  <si>
    <t>Rémunérations  (12,5)</t>
  </si>
  <si>
    <t>Achats de biens et de services  (4,3)</t>
  </si>
  <si>
    <t>Pensions  (10,6)</t>
  </si>
  <si>
    <t>Soins de santé  (7,)</t>
  </si>
  <si>
    <t>Maladie‑invalidité  (2,1)</t>
  </si>
  <si>
    <t>Chômage (1,8)</t>
  </si>
  <si>
    <t>Autres prestations sociales (4,7)</t>
  </si>
  <si>
    <t>Subventions aux entreprises  (4,3)</t>
  </si>
  <si>
    <t>Transferts courants  (2,6)</t>
  </si>
  <si>
    <t>Formation brute de capital fixe  (2,7)</t>
  </si>
  <si>
    <t>Autres dépenses en capital (8) (1,2)</t>
  </si>
  <si>
    <t>Total des dépenses primaires (53,8)</t>
  </si>
  <si>
    <t>Graphique de gauche</t>
  </si>
  <si>
    <t>Energie</t>
  </si>
  <si>
    <t>Ukraine - Défense</t>
  </si>
  <si>
    <t>Ukraine - Autre</t>
  </si>
  <si>
    <t>Graphique de droite</t>
  </si>
  <si>
    <t>Autre</t>
  </si>
  <si>
    <t>Contribution de Fluxys et du secteur pétrolier</t>
  </si>
  <si>
    <t>Tave sur les surprofits</t>
  </si>
  <si>
    <t xml:space="preserve">Selon le ciblage </t>
  </si>
  <si>
    <t>Impact sur le prix / sur le revenu</t>
  </si>
  <si>
    <t>Agent économique</t>
  </si>
  <si>
    <t>Sous-secteur</t>
  </si>
  <si>
    <t>Ménages</t>
  </si>
  <si>
    <t>Entité 1</t>
  </si>
  <si>
    <t>Entreprises</t>
  </si>
  <si>
    <t>Entité 2</t>
  </si>
  <si>
    <t>tt</t>
  </si>
  <si>
    <t>Gauche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</si>
  <si>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</si>
  <si>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</si>
  <si>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</si>
  <si>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</si>
  <si>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</si>
  <si>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</si>
  <si>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</si>
  <si>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</si>
  <si>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</si>
  <si>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</si>
  <si>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</si>
  <si>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</si>
  <si>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</si>
  <si>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</si>
  <si>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</si>
  <si>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</si>
  <si>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</si>
  <si>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</si>
  <si>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</si>
  <si>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</si>
  <si>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</si>
  <si>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</si>
  <si>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</si>
  <si>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</si>
  <si>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</si>
  <si>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</si>
  <si>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</si>
  <si>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</si>
  <si>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</si>
  <si>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</si>
  <si>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</si>
  <si>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</si>
  <si>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</si>
  <si>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</si>
  <si>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</si>
  <si>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</si>
  <si>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</si>
  <si>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</si>
  <si>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</si>
  <si>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</si>
  <si>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</si>
  <si>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</si>
  <si>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</si>
  <si>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</si>
  <si>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</si>
  <si>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</si>
  <si>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</si>
  <si>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</si>
  <si>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</si>
  <si>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</si>
  <si>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</si>
  <si>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</si>
  <si>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</si>
  <si>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</si>
  <si>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</si>
  <si>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</si>
  <si>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</si>
  <si>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</si>
  <si>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</si>
  <si>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</si>
  <si>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</si>
  <si>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</si>
  <si>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</si>
  <si>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</si>
  <si>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</si>
  <si>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</si>
  <si>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</si>
  <si>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</si>
  <si>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</si>
  <si>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</si>
  <si>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</si>
  <si>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</si>
  <si>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</si>
  <si>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</si>
  <si>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</si>
  <si>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</si>
  <si>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</si>
  <si>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</si>
  <si>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</si>
  <si>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</si>
  <si>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</si>
  <si>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</si>
  <si>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</si>
  <si>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</si>
  <si>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</si>
  <si>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</si>
  <si>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</si>
  <si>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</si>
  <si>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</si>
  <si>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</si>
  <si>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</si>
  <si>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</si>
  <si>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</si>
  <si>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</si>
  <si>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</si>
  <si>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</si>
  <si>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</si>
  <si>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</si>
  <si>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</si>
  <si>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</si>
  <si>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</si>
  <si>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</si>
  <si>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</si>
  <si>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</si>
  <si>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</si>
  <si>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</si>
  <si>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</si>
  <si>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</si>
  <si>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</si>
  <si>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</si>
  <si>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</si>
  <si>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</si>
  <si>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</si>
  <si>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</si>
  <si>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</si>
  <si>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</si>
  <si>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</si>
  <si>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</si>
  <si>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</si>
  <si>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</si>
  <si>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</si>
  <si>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</si>
  <si>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</si>
  <si>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</si>
  <si>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</si>
  <si>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</si>
  <si>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</si>
  <si>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</si>
  <si>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</si>
  <si>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</si>
  <si>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</si>
  <si>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</si>
  <si>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</si>
  <si>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</si>
  <si>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</si>
  <si>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</si>
  <si>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</si>
  <si>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</si>
  <si>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</si>
  <si>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</si>
  <si>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</si>
  <si>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</si>
  <si>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</si>
  <si>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</si>
  <si>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</si>
  <si>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</si>
  <si>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</si>
  <si>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</si>
  <si>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</si>
  <si>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</si>
  <si>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</si>
  <si>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</si>
  <si>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</si>
  <si>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</si>
  <si>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</si>
  <si>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</si>
  <si>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Taux à long terme (OLO à 10 ans)</t>
  </si>
  <si>
    <t>Taux à court terme (6 mois)</t>
  </si>
  <si>
    <t>Taux d'intérêt implicite</t>
  </si>
  <si>
    <t>Nouvelles données - 23 janvier 2023</t>
  </si>
  <si>
    <t>Droite</t>
  </si>
  <si>
    <t>Fédéral</t>
  </si>
  <si>
    <t>Wallonie</t>
  </si>
  <si>
    <t xml:space="preserve">Pas calculé </t>
  </si>
  <si>
    <t>Flandre</t>
  </si>
  <si>
    <t xml:space="preserve">Bruxelles </t>
  </si>
  <si>
    <t>Communauté française</t>
  </si>
  <si>
    <t>OLO à refinancer (milliards d'euros) (échelle de gauche)</t>
  </si>
  <si>
    <t>Taux moyen pondéré des OLO à refinancer (pourcentages) (échelle de droite)</t>
  </si>
  <si>
    <t>Taux à 10 ans (pourcentages) (échelle de droite)</t>
  </si>
  <si>
    <t>Uitsplitsing van de verandering in de geconsolideerde bruto-overheidsschuld (in procentpunten bbp) </t>
  </si>
  <si>
    <t>2022r</t>
  </si>
  <si>
    <t>2023r</t>
  </si>
  <si>
    <t>2024r</t>
  </si>
  <si>
    <t>2025r</t>
  </si>
  <si>
    <t>Verandering in de schuldgraad</t>
  </si>
  <si>
    <t>Primair saldo (invers teken)</t>
  </si>
  <si>
    <t>Bijdrage van het rente-groei verschil</t>
  </si>
  <si>
    <t>Exogene factoren</t>
  </si>
  <si>
    <t>Rente-groei verschil (in %)</t>
  </si>
  <si>
    <t>Impliciete rente op de schuld</t>
  </si>
  <si>
    <t>Nominale bbp-groei (jaar-op-jaar)</t>
  </si>
  <si>
    <t xml:space="preserve">   </t>
  </si>
  <si>
    <t>Lopende uitgaven</t>
  </si>
  <si>
    <t>Kapitaaluitgaven</t>
  </si>
  <si>
    <t>Totale ontvansten</t>
  </si>
  <si>
    <t>Fiscale en parafiscale ontvangsen</t>
  </si>
  <si>
    <t>Primair saldo</t>
  </si>
  <si>
    <t>Sociale prestaties</t>
  </si>
  <si>
    <t>Verloning overheidspersoneel</t>
  </si>
  <si>
    <t>Subsidies aan bedrijven</t>
  </si>
  <si>
    <t xml:space="preserve">Andere </t>
  </si>
  <si>
    <t>Heffingen die in hoofdzaak van toepassing zijn op de inkomens uit arbeid</t>
  </si>
  <si>
    <t>Belastingen op de vennootschapswinsten</t>
  </si>
  <si>
    <t>Heffingen op de overige inkomens en op het vermogen</t>
  </si>
  <si>
    <t>Belastingen op goederen en diensten</t>
  </si>
  <si>
    <t xml:space="preserve">Grafiek verloop pensioenuitgaven </t>
  </si>
  <si>
    <t>Afhankelijksratio</t>
  </si>
  <si>
    <t>Andere factoren</t>
  </si>
  <si>
    <t>Totale verandering</t>
  </si>
  <si>
    <t>Belgische overheidsschuld (in % bbp)</t>
  </si>
  <si>
    <t>Overheidstekort (in % bbp)</t>
  </si>
  <si>
    <t>2022 r</t>
  </si>
  <si>
    <t>2023 r</t>
  </si>
  <si>
    <t>2024 r</t>
  </si>
  <si>
    <t>2025 r</t>
  </si>
  <si>
    <t>2026 r</t>
  </si>
  <si>
    <t>2027 r</t>
  </si>
  <si>
    <t>2028 r</t>
  </si>
  <si>
    <t>2029 r</t>
  </si>
  <si>
    <t>2030 r</t>
  </si>
  <si>
    <t>2031 r</t>
  </si>
  <si>
    <t>Basisscenario</t>
  </si>
  <si>
    <t>Scenario: naar een schuldgraad van 100% bbp in 2041</t>
  </si>
  <si>
    <t>Overheidsschuld en schuldnorm (in % beschikbare ontvangsten)</t>
  </si>
  <si>
    <t>Franstalige Gemeenschap</t>
  </si>
  <si>
    <t>2031r</t>
  </si>
  <si>
    <t>Norm</t>
  </si>
  <si>
    <t>België</t>
  </si>
  <si>
    <t>Federale overheid</t>
  </si>
  <si>
    <t>Brussels Hoofdstedelijk Gewest</t>
  </si>
  <si>
    <t>Vlaams Gemeenschap</t>
  </si>
  <si>
    <t>Waals Gewest</t>
  </si>
  <si>
    <t>Franse Gemeenschap</t>
  </si>
  <si>
    <t>Overheidstekort en saldonorm (in % beschikbare ontvangsten)</t>
  </si>
  <si>
    <t>Vlaamse Gemeenschap</t>
  </si>
  <si>
    <t>Rentelasten</t>
  </si>
  <si>
    <r>
      <t>Ciblées</t>
    </r>
    <r>
      <rPr>
        <vertAlign val="superscript"/>
        <sz val="10"/>
        <rFont val="Calibri"/>
        <family val="2"/>
        <scheme val="minor"/>
      </rPr>
      <t>1</t>
    </r>
  </si>
  <si>
    <r>
      <t>Mesures prix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(impact négatif sur le cout marginal)</t>
    </r>
  </si>
  <si>
    <r>
      <t>Non ciblées</t>
    </r>
    <r>
      <rPr>
        <vertAlign val="superscript"/>
        <sz val="10"/>
        <rFont val="Calibri"/>
        <family val="2"/>
        <scheme val="minor"/>
      </rPr>
      <t>1</t>
    </r>
  </si>
  <si>
    <r>
      <t>Mesures revenu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(pas d’impact sur le cout marginal)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</si>
</sst>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000"/>
    <numFmt numFmtId="166" formatCode="0.0"/>
    <numFmt numFmtId="167" formatCode="0.000"/>
    <numFmt numFmtId="168" formatCode="#,##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68">
    <xf numFmtId="0" fontId="0" fillId="0" borderId="0" xfId="0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3"/>
    <xf numFmtId="0" fontId="2" fillId="0" borderId="0" xfId="3" applyFont="1"/>
    <xf numFmtId="14" fontId="5" fillId="0" borderId="0" xfId="3" applyNumberFormat="1"/>
    <xf numFmtId="0" fontId="6" fillId="0" borderId="0" xfId="3" applyFont="1"/>
    <xf numFmtId="0" fontId="6" fillId="0" borderId="0" xfId="3" applyFont="1" applyAlignment="1">
      <alignment horizontal="right"/>
    </xf>
    <xf numFmtId="0" fontId="7" fillId="0" borderId="0" xfId="3" applyFont="1"/>
    <xf numFmtId="0" fontId="7" fillId="0" borderId="0" xfId="3" applyFont="1" applyAlignment="1">
      <alignment horizontal="left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left"/>
    </xf>
    <xf numFmtId="0" fontId="4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0" fillId="3" borderId="0" xfId="0" applyFill="1"/>
    <xf numFmtId="2" fontId="0" fillId="0" borderId="0" xfId="0" applyNumberFormat="1"/>
    <xf numFmtId="1" fontId="0" fillId="0" borderId="0" xfId="0" applyNumberFormat="1"/>
    <xf numFmtId="0" fontId="12" fillId="0" borderId="0" xfId="0" applyFont="1"/>
    <xf numFmtId="165" fontId="0" fillId="0" borderId="0" xfId="0" applyNumberFormat="1"/>
    <xf numFmtId="165" fontId="0" fillId="2" borderId="0" xfId="0" applyNumberFormat="1" applyFill="1" applyAlignment="1">
      <alignment horizontal="center"/>
    </xf>
    <xf numFmtId="0" fontId="12" fillId="2" borderId="0" xfId="0" applyFont="1" applyFill="1"/>
    <xf numFmtId="0" fontId="1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6" fontId="0" fillId="0" borderId="0" xfId="0" applyNumberFormat="1"/>
    <xf numFmtId="0" fontId="14" fillId="3" borderId="0" xfId="0" applyFont="1" applyFill="1"/>
    <xf numFmtId="167" fontId="0" fillId="0" borderId="0" xfId="0" applyNumberFormat="1"/>
    <xf numFmtId="0" fontId="12" fillId="2" borderId="0" xfId="0" applyFont="1" applyFill="1" applyAlignment="1">
      <alignment horizontal="right"/>
    </xf>
    <xf numFmtId="2" fontId="12" fillId="2" borderId="0" xfId="0" applyNumberFormat="1" applyFont="1" applyFill="1"/>
    <xf numFmtId="0" fontId="15" fillId="3" borderId="0" xfId="0" applyFont="1" applyFill="1"/>
    <xf numFmtId="0" fontId="0" fillId="0" borderId="0" xfId="0" applyAlignment="1">
      <alignment wrapText="1"/>
    </xf>
    <xf numFmtId="164" fontId="0" fillId="0" borderId="0" xfId="0" applyNumberFormat="1"/>
    <xf numFmtId="166" fontId="12" fillId="0" borderId="0" xfId="0" applyNumberFormat="1" applyFont="1" applyAlignment="1">
      <alignment horizontal="center"/>
    </xf>
    <xf numFmtId="166" fontId="12" fillId="2" borderId="0" xfId="0" applyNumberFormat="1" applyFont="1" applyFill="1" applyAlignment="1">
      <alignment horizontal="center"/>
    </xf>
    <xf numFmtId="168" fontId="7" fillId="0" borderId="0" xfId="3" applyNumberFormat="1" applyFont="1"/>
    <xf numFmtId="0" fontId="4" fillId="0" borderId="0" xfId="0" applyFont="1" applyAlignment="1">
      <alignment wrapText="1"/>
    </xf>
    <xf numFmtId="0" fontId="5" fillId="0" borderId="0" xfId="3" applyBorder="1"/>
    <xf numFmtId="0" fontId="6" fillId="0" borderId="0" xfId="3" applyFont="1" applyBorder="1"/>
    <xf numFmtId="0" fontId="8" fillId="0" borderId="0" xfId="3" applyFont="1" applyBorder="1"/>
    <xf numFmtId="0" fontId="2" fillId="0" borderId="0" xfId="3" applyFont="1" applyBorder="1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/>
    <xf numFmtId="0" fontId="18" fillId="0" borderId="0" xfId="0" applyFont="1" applyFill="1" applyBorder="1"/>
    <xf numFmtId="1" fontId="0" fillId="0" borderId="0" xfId="0" applyNumberFormat="1" applyFill="1"/>
    <xf numFmtId="166" fontId="2" fillId="0" borderId="0" xfId="3" applyNumberFormat="1" applyFont="1"/>
    <xf numFmtId="166" fontId="2" fillId="0" borderId="0" xfId="3" applyNumberFormat="1" applyFont="1" applyAlignment="1">
      <alignment horizontal="right"/>
    </xf>
    <xf numFmtId="166" fontId="2" fillId="0" borderId="0" xfId="3" applyNumberFormat="1" applyFont="1" applyAlignment="1">
      <alignment horizontal="right" indent="7"/>
    </xf>
    <xf numFmtId="0" fontId="14" fillId="0" borderId="0" xfId="0" applyFont="1" applyFill="1"/>
    <xf numFmtId="166" fontId="5" fillId="0" borderId="0" xfId="3" applyNumberForma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Fill="1"/>
    <xf numFmtId="167" fontId="12" fillId="0" borderId="0" xfId="0" applyNumberFormat="1" applyFont="1" applyFill="1"/>
    <xf numFmtId="0" fontId="19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right"/>
    </xf>
  </cellXfs>
  <cellStyles count="4">
    <cellStyle name="Normal" xfId="0" builtinId="0"/>
    <cellStyle name="Normal 2" xfId="1" xr:uid="{E2209F86-D48A-4E3F-B421-F715E09177F4}"/>
    <cellStyle name="Normal 3" xfId="3" xr:uid="{ADB57307-ED96-40CF-9A36-4929C99A6633}"/>
    <cellStyle name="Normal 6" xfId="2" xr:uid="{13C30889-E0C3-40C5-A93C-EE972780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20</xdr:col>
      <xdr:colOff>324746</xdr:colOff>
      <xdr:row>16</xdr:row>
      <xdr:rowOff>867534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A075E8-395A-53C8-B6AF-351A7D3D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0" y="190500"/>
          <a:ext cx="6420746" cy="543953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20</xdr:col>
      <xdr:colOff>286641</xdr:colOff>
      <xdr:row>46</xdr:row>
      <xdr:rowOff>134113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C86082-ED25-D373-E4A4-CDE1B8C16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5550" y="5905500"/>
          <a:ext cx="6382641" cy="54681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17</xdr:col>
      <xdr:colOff>191377</xdr:colOff>
      <xdr:row>21</xdr:row>
      <xdr:rowOff>67429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23B472-876E-08BD-E2A7-B251CFAFB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381000"/>
          <a:ext cx="6287377" cy="540142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17</xdr:col>
      <xdr:colOff>248535</xdr:colOff>
      <xdr:row>49</xdr:row>
      <xdr:rowOff>105508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DE94D8-8AFE-D309-DE0A-CBA54D6F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9350" y="5905500"/>
          <a:ext cx="6344535" cy="52490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23</xdr:col>
      <xdr:colOff>296167</xdr:colOff>
      <xdr:row>25</xdr:row>
      <xdr:rowOff>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1BA496-DCE1-1215-3B09-BB0DA01FA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190500"/>
          <a:ext cx="6392167" cy="45726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26</xdr:row>
      <xdr:rowOff>0</xdr:rowOff>
    </xdr:from>
    <xdr:to>
      <xdr:col>23</xdr:col>
      <xdr:colOff>267588</xdr:colOff>
      <xdr:row>50</xdr:row>
      <xdr:rowOff>153059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6771F2-420F-DB86-B5F7-3F998DD6D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4953000"/>
          <a:ext cx="6363588" cy="47250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</xdr:row>
      <xdr:rowOff>0</xdr:rowOff>
    </xdr:from>
    <xdr:to>
      <xdr:col>23</xdr:col>
      <xdr:colOff>181868</xdr:colOff>
      <xdr:row>33</xdr:row>
      <xdr:rowOff>124560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E0BE54-2B48-2899-7BED-D3D91A1B1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1143000"/>
          <a:ext cx="6401693" cy="5268060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6</xdr:row>
      <xdr:rowOff>0</xdr:rowOff>
    </xdr:from>
    <xdr:to>
      <xdr:col>33</xdr:col>
      <xdr:colOff>48517</xdr:colOff>
      <xdr:row>34</xdr:row>
      <xdr:rowOff>29323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F0A200-D12A-EAB7-BB10-A98F34551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69675" y="1143000"/>
          <a:ext cx="6392167" cy="53633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17</xdr:col>
      <xdr:colOff>315220</xdr:colOff>
      <xdr:row>28</xdr:row>
      <xdr:rowOff>19771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7C454A-4D38-CE8A-F4E0-167500FA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90500"/>
          <a:ext cx="6411220" cy="516327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28</xdr:col>
      <xdr:colOff>315220</xdr:colOff>
      <xdr:row>28</xdr:row>
      <xdr:rowOff>19771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1AFFDA-FE71-0C61-B3A4-576EF8104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800" y="190500"/>
          <a:ext cx="6411220" cy="5163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15</xdr:col>
      <xdr:colOff>229483</xdr:colOff>
      <xdr:row>22</xdr:row>
      <xdr:rowOff>133927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56A6F9-5687-6B45-0DBD-DB8D24671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190500"/>
          <a:ext cx="6325483" cy="413442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15</xdr:col>
      <xdr:colOff>239009</xdr:colOff>
      <xdr:row>45</xdr:row>
      <xdr:rowOff>558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6AFFD2-AF0B-414E-0215-375488D3B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6125" y="4572000"/>
          <a:ext cx="6335009" cy="4001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16</xdr:col>
      <xdr:colOff>265982</xdr:colOff>
      <xdr:row>35</xdr:row>
      <xdr:rowOff>73503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F4E685-9FDC-4936-45B8-9C364F50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4358" y="901925"/>
          <a:ext cx="6335009" cy="663985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16</xdr:col>
      <xdr:colOff>323140</xdr:colOff>
      <xdr:row>70</xdr:row>
      <xdr:rowOff>38688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E15F01-9558-EA36-507D-42ED13975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358" y="7662146"/>
          <a:ext cx="6392167" cy="6630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10</xdr:col>
      <xdr:colOff>38981</xdr:colOff>
      <xdr:row>42</xdr:row>
      <xdr:rowOff>67615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1BC779-0FA9-491B-EBF1-044E3F013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352550"/>
          <a:ext cx="6315956" cy="673511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21</xdr:col>
      <xdr:colOff>219956</xdr:colOff>
      <xdr:row>42</xdr:row>
      <xdr:rowOff>67615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DD9F69-4839-A5EF-D9A5-57D1FE4C0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5775" y="1352550"/>
          <a:ext cx="6315956" cy="67351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32</xdr:row>
      <xdr:rowOff>19050</xdr:rowOff>
    </xdr:from>
    <xdr:to>
      <xdr:col>16</xdr:col>
      <xdr:colOff>277110</xdr:colOff>
      <xdr:row>60</xdr:row>
      <xdr:rowOff>19794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A12AAA-1BDF-4521-7CCF-B5DE5144C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6115050"/>
          <a:ext cx="6344535" cy="533474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27</xdr:col>
      <xdr:colOff>277114</xdr:colOff>
      <xdr:row>60</xdr:row>
      <xdr:rowOff>67429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7B6AE2-D0C0-F242-C2A7-97CB25D27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25275" y="6096000"/>
          <a:ext cx="6373114" cy="5401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11</xdr:col>
      <xdr:colOff>324746</xdr:colOff>
      <xdr:row>32</xdr:row>
      <xdr:rowOff>95955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A7A916-BDDA-AB7F-C938-2AA70CC0F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6420746" cy="504895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22</xdr:col>
      <xdr:colOff>343799</xdr:colOff>
      <xdr:row>32</xdr:row>
      <xdr:rowOff>57849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793953-04AD-AE55-F24D-F98BB866E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1143000"/>
          <a:ext cx="6439799" cy="50108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9</xdr:col>
      <xdr:colOff>505718</xdr:colOff>
      <xdr:row>51</xdr:row>
      <xdr:rowOff>10340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FAD494-380A-1A6E-6EEC-1AAEF656B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2428875"/>
          <a:ext cx="6401693" cy="583964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21</xdr:col>
      <xdr:colOff>115195</xdr:colOff>
      <xdr:row>48</xdr:row>
      <xdr:rowOff>86483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23FF14-C9C9-60B6-8F24-33B7AE53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9700" y="2428875"/>
          <a:ext cx="6411220" cy="54300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334272</xdr:colOff>
      <xdr:row>16</xdr:row>
      <xdr:rowOff>152820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70656A-48FC-8602-CEDE-7C268B5F0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430272" cy="30103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11</xdr:col>
      <xdr:colOff>353325</xdr:colOff>
      <xdr:row>33</xdr:row>
      <xdr:rowOff>105188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959CCB-6A9C-053B-280B-DCBC00ACD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29000"/>
          <a:ext cx="6449325" cy="29626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17</xdr:col>
      <xdr:colOff>286641</xdr:colOff>
      <xdr:row>25</xdr:row>
      <xdr:rowOff>38797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188362-3298-D01D-230A-18DD7B27B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190500"/>
          <a:ext cx="6382641" cy="499179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17</xdr:col>
      <xdr:colOff>267588</xdr:colOff>
      <xdr:row>50</xdr:row>
      <xdr:rowOff>172112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3CB095-102A-87BA-11D0-2AF03EE07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5334000"/>
          <a:ext cx="6363588" cy="4744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1444-EF0A-45C4-9FBE-2291D4EC56B4}">
  <sheetPr codeName="Sheet5"/>
  <dimension ref="A2:H23"/>
  <sheetViews>
    <sheetView workbookViewId="0">
      <selection activeCell="K19" sqref="K19"/>
    </sheetView>
  </sheetViews>
  <sheetFormatPr defaultRowHeight="15" x14ac:dyDescent="0.25"/>
  <cols>
    <col min="1" max="1" width="11.42578125" customWidth="1"/>
    <col min="2" max="2" width="10" customWidth="1"/>
  </cols>
  <sheetData>
    <row r="2" spans="1:8" x14ac:dyDescent="0.25">
      <c r="A2" s="14" t="s">
        <v>0</v>
      </c>
    </row>
    <row r="3" spans="1:8" x14ac:dyDescent="0.25">
      <c r="A3" t="s">
        <v>1</v>
      </c>
    </row>
    <row r="5" spans="1:8" ht="150" x14ac:dyDescent="0.25">
      <c r="B5" s="57" t="s">
        <v>2</v>
      </c>
      <c r="C5" s="57" t="s">
        <v>3</v>
      </c>
      <c r="D5" s="57" t="s">
        <v>4</v>
      </c>
      <c r="E5" s="57" t="s">
        <v>5</v>
      </c>
      <c r="F5" s="57" t="s">
        <v>303</v>
      </c>
      <c r="G5" s="57" t="s">
        <v>6</v>
      </c>
      <c r="H5" s="57" t="s">
        <v>2</v>
      </c>
    </row>
    <row r="6" spans="1:8" x14ac:dyDescent="0.25">
      <c r="A6" s="27">
        <v>2017</v>
      </c>
      <c r="B6" s="47">
        <v>-0.68383312350676673</v>
      </c>
      <c r="C6" s="47">
        <v>-0.14836295789147158</v>
      </c>
      <c r="D6" s="47">
        <v>0</v>
      </c>
      <c r="E6" s="47"/>
      <c r="F6" s="47">
        <v>-2.35908271900175</v>
      </c>
      <c r="G6" s="47">
        <v>1.8236125533864549</v>
      </c>
      <c r="H6" s="47">
        <v>-0.68383312350676673</v>
      </c>
    </row>
    <row r="7" spans="1:8" x14ac:dyDescent="0.25">
      <c r="A7" s="27">
        <v>2018</v>
      </c>
      <c r="B7" s="47">
        <v>-0.86986045888846619</v>
      </c>
      <c r="C7" s="47">
        <v>-1.084365145837296E-2</v>
      </c>
      <c r="D7" s="47">
        <v>0</v>
      </c>
      <c r="E7" s="47"/>
      <c r="F7" s="47">
        <v>-2.1247218785403699</v>
      </c>
      <c r="G7" s="47">
        <v>1.2657050711102766</v>
      </c>
      <c r="H7" s="47">
        <v>-0.86986045888846619</v>
      </c>
    </row>
    <row r="8" spans="1:8" x14ac:dyDescent="0.25">
      <c r="A8" s="27">
        <v>2019</v>
      </c>
      <c r="B8" s="47">
        <v>-1.943360946003827</v>
      </c>
      <c r="C8" s="47">
        <v>0.28085763248324724</v>
      </c>
      <c r="D8" s="47">
        <v>0</v>
      </c>
      <c r="E8" s="47"/>
      <c r="F8" s="47">
        <v>-1.9632504256808301</v>
      </c>
      <c r="G8" s="47">
        <v>-0.26096815280624419</v>
      </c>
      <c r="H8" s="47">
        <v>-1.943360946003827</v>
      </c>
    </row>
    <row r="9" spans="1:8" x14ac:dyDescent="0.25">
      <c r="A9" s="27">
        <v>2020</v>
      </c>
      <c r="B9" s="47">
        <v>-8.972714261885411</v>
      </c>
      <c r="C9" s="47">
        <v>-3.3283707411011605</v>
      </c>
      <c r="D9" s="47">
        <v>-4.4373395997575615</v>
      </c>
      <c r="E9" s="47"/>
      <c r="F9" s="47">
        <v>-1.94462561188866</v>
      </c>
      <c r="G9" s="47">
        <v>0.74000204622659282</v>
      </c>
      <c r="H9" s="47">
        <v>-8.972714261885411</v>
      </c>
    </row>
    <row r="10" spans="1:8" x14ac:dyDescent="0.25">
      <c r="A10" s="27">
        <v>2021</v>
      </c>
      <c r="B10" s="47">
        <v>-5.5606121777796895</v>
      </c>
      <c r="C10" s="47">
        <v>-0.84720391718181531</v>
      </c>
      <c r="D10" s="47">
        <v>-2.71889833919822</v>
      </c>
      <c r="E10" s="47"/>
      <c r="F10" s="47">
        <v>-1.6920970967025299</v>
      </c>
      <c r="G10" s="47">
        <v>-0.2853600132549845</v>
      </c>
      <c r="H10" s="47">
        <v>-5.5606121777796895</v>
      </c>
    </row>
    <row r="11" spans="1:8" x14ac:dyDescent="0.25">
      <c r="A11" s="27" t="s">
        <v>7</v>
      </c>
      <c r="B11" s="47">
        <v>-3.9020940571777611</v>
      </c>
      <c r="C11" s="47">
        <v>-5.3990594800161773E-2</v>
      </c>
      <c r="D11" s="47">
        <v>-0.64667783024381398</v>
      </c>
      <c r="E11" s="47">
        <v>-1.27170127315766</v>
      </c>
      <c r="F11" s="47">
        <v>-1.5259436213653299</v>
      </c>
      <c r="G11" s="47">
        <v>-0.41194159882142323</v>
      </c>
      <c r="H11" s="47">
        <v>-3.9020940571777611</v>
      </c>
    </row>
    <row r="12" spans="1:8" x14ac:dyDescent="0.25">
      <c r="B12" s="47"/>
      <c r="C12" s="47"/>
      <c r="D12" s="47"/>
      <c r="E12" s="47"/>
      <c r="F12" s="47"/>
      <c r="G12" s="47"/>
      <c r="H12" s="47"/>
    </row>
    <row r="13" spans="1:8" x14ac:dyDescent="0.25">
      <c r="B13" s="47"/>
      <c r="C13" s="47"/>
      <c r="D13" s="47"/>
      <c r="E13" s="47"/>
      <c r="F13" s="47"/>
      <c r="G13" s="47"/>
      <c r="H13" s="47"/>
    </row>
    <row r="14" spans="1:8" x14ac:dyDescent="0.25">
      <c r="A14" s="27" t="s">
        <v>8</v>
      </c>
      <c r="B14" s="47"/>
      <c r="C14" s="47"/>
      <c r="D14" s="47"/>
      <c r="E14" s="47"/>
      <c r="F14" s="47"/>
      <c r="G14" s="47"/>
      <c r="H14" s="47"/>
    </row>
    <row r="15" spans="1:8" x14ac:dyDescent="0.25">
      <c r="A15" s="3" t="s">
        <v>1</v>
      </c>
      <c r="B15" s="47"/>
      <c r="C15" s="47"/>
      <c r="D15" s="47"/>
      <c r="E15" s="47"/>
      <c r="F15" s="47"/>
      <c r="G15" s="47"/>
      <c r="H15" s="47"/>
    </row>
    <row r="16" spans="1:8" x14ac:dyDescent="0.25">
      <c r="B16" s="47"/>
      <c r="C16" s="47"/>
      <c r="D16" s="47"/>
      <c r="E16" s="47"/>
      <c r="F16" s="47"/>
      <c r="G16" s="47"/>
      <c r="H16" s="47"/>
    </row>
    <row r="17" spans="1:8" ht="75" x14ac:dyDescent="0.25">
      <c r="B17" s="58" t="s">
        <v>9</v>
      </c>
      <c r="C17" s="58" t="s">
        <v>10</v>
      </c>
      <c r="D17" s="58" t="s">
        <v>11</v>
      </c>
      <c r="E17" s="58" t="s">
        <v>2</v>
      </c>
      <c r="F17" s="47"/>
      <c r="G17" s="47"/>
      <c r="H17" s="47"/>
    </row>
    <row r="18" spans="1:8" x14ac:dyDescent="0.25">
      <c r="A18" s="27">
        <v>2017</v>
      </c>
      <c r="B18" s="47">
        <v>-0.96971280580262764</v>
      </c>
      <c r="C18" s="47">
        <v>7.3948486234997238E-2</v>
      </c>
      <c r="D18" s="47">
        <v>0.21193119606084779</v>
      </c>
      <c r="E18" s="47">
        <v>-0.68383312350676673</v>
      </c>
      <c r="F18" s="47"/>
      <c r="G18" s="47"/>
      <c r="H18" s="47"/>
    </row>
    <row r="19" spans="1:8" x14ac:dyDescent="0.25">
      <c r="A19" s="27">
        <v>2018</v>
      </c>
      <c r="B19" s="47">
        <v>-0.25585815711647553</v>
      </c>
      <c r="C19" s="47">
        <v>-0.46408407535003249</v>
      </c>
      <c r="D19" s="47">
        <v>-0.14991822642195327</v>
      </c>
      <c r="E19" s="47">
        <v>-0.86986045888846619</v>
      </c>
      <c r="F19" s="47"/>
      <c r="G19" s="47"/>
      <c r="H19" s="47"/>
    </row>
    <row r="20" spans="1:8" x14ac:dyDescent="0.25">
      <c r="A20" s="27">
        <v>2019</v>
      </c>
      <c r="B20" s="47">
        <v>-1.6366918745641987</v>
      </c>
      <c r="C20" s="47">
        <v>-0.29254586948411293</v>
      </c>
      <c r="D20" s="47">
        <v>-1.4123201955519358E-2</v>
      </c>
      <c r="E20" s="47">
        <v>-1.943360946003827</v>
      </c>
      <c r="F20" s="47"/>
      <c r="G20" s="47"/>
      <c r="H20" s="47"/>
    </row>
    <row r="21" spans="1:8" x14ac:dyDescent="0.25">
      <c r="A21" s="27">
        <v>2020</v>
      </c>
      <c r="B21" s="47">
        <v>-6.6732634942890297</v>
      </c>
      <c r="C21" s="47">
        <v>-2.422062284162517</v>
      </c>
      <c r="D21" s="47">
        <v>0.12261151656614745</v>
      </c>
      <c r="E21" s="47">
        <v>-8.972714261885411</v>
      </c>
      <c r="F21" s="47"/>
      <c r="G21" s="47"/>
      <c r="H21" s="47"/>
    </row>
    <row r="22" spans="1:8" x14ac:dyDescent="0.25">
      <c r="A22" s="27">
        <v>2021</v>
      </c>
      <c r="B22" s="47">
        <v>-3.9633283488336581</v>
      </c>
      <c r="C22" s="47">
        <v>-1.6244382884488451</v>
      </c>
      <c r="D22" s="47">
        <v>2.7154459502825086E-2</v>
      </c>
      <c r="E22" s="47">
        <v>-5.5606121777796895</v>
      </c>
      <c r="F22" s="47"/>
      <c r="G22" s="47"/>
      <c r="H22" s="47"/>
    </row>
    <row r="23" spans="1:8" x14ac:dyDescent="0.25">
      <c r="A23" s="27" t="s">
        <v>7</v>
      </c>
      <c r="B23" s="47">
        <v>-2.7132842868857523</v>
      </c>
      <c r="C23" s="47">
        <v>-1.2291263261647136</v>
      </c>
      <c r="D23" s="47">
        <v>4.0316555872708285E-2</v>
      </c>
      <c r="E23" s="47">
        <v>-3.9020940571777611</v>
      </c>
      <c r="F23" s="47"/>
      <c r="G23" s="47"/>
      <c r="H23" s="47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3644F-28F6-4946-A55F-04199F815B47}">
  <sheetPr codeName="Sheet7"/>
  <dimension ref="A1:F9"/>
  <sheetViews>
    <sheetView topLeftCell="A16" workbookViewId="0">
      <selection activeCell="F49" sqref="F49"/>
    </sheetView>
  </sheetViews>
  <sheetFormatPr defaultRowHeight="15" x14ac:dyDescent="0.25"/>
  <cols>
    <col min="1" max="1" width="11.42578125" customWidth="1"/>
    <col min="2" max="2" width="11.7109375" customWidth="1"/>
    <col min="3" max="3" width="22.140625" customWidth="1"/>
    <col min="4" max="4" width="18.7109375" customWidth="1"/>
    <col min="5" max="5" width="11.140625" customWidth="1"/>
  </cols>
  <sheetData>
    <row r="1" spans="1:6" x14ac:dyDescent="0.25">
      <c r="A1" s="14" t="s">
        <v>0</v>
      </c>
    </row>
    <row r="3" spans="1:6" ht="45" x14ac:dyDescent="0.25">
      <c r="B3" s="30" t="s">
        <v>265</v>
      </c>
      <c r="C3" s="30" t="s">
        <v>261</v>
      </c>
      <c r="D3" s="30" t="s">
        <v>266</v>
      </c>
      <c r="E3" s="30" t="s">
        <v>267</v>
      </c>
      <c r="F3" s="30" t="s">
        <v>268</v>
      </c>
    </row>
    <row r="4" spans="1:6" x14ac:dyDescent="0.25">
      <c r="B4">
        <v>2.7058942476176497</v>
      </c>
      <c r="C4">
        <v>0.36609893536639015</v>
      </c>
      <c r="D4">
        <v>0.73989889033867584</v>
      </c>
      <c r="E4">
        <v>0.39560455734987432</v>
      </c>
      <c r="F4">
        <v>0.12414423760227145</v>
      </c>
    </row>
    <row r="6" spans="1:6" x14ac:dyDescent="0.25">
      <c r="A6" s="14" t="s">
        <v>8</v>
      </c>
    </row>
    <row r="8" spans="1:6" ht="120" x14ac:dyDescent="0.25">
      <c r="B8" s="30" t="s">
        <v>269</v>
      </c>
      <c r="C8" s="30" t="s">
        <v>270</v>
      </c>
      <c r="D8" s="30" t="s">
        <v>271</v>
      </c>
      <c r="E8" s="30" t="s">
        <v>272</v>
      </c>
    </row>
    <row r="9" spans="1:6" x14ac:dyDescent="0.25">
      <c r="B9">
        <v>1.1057952171105754</v>
      </c>
      <c r="C9">
        <v>-0.25629036341589106</v>
      </c>
      <c r="D9">
        <v>0.20296290932166716</v>
      </c>
      <c r="E9">
        <v>0.31690448685558792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5EE3-ADDD-41F4-82E8-D7AFFE966C35}">
  <sheetPr codeName="Sheet2"/>
  <dimension ref="A1:N33"/>
  <sheetViews>
    <sheetView tabSelected="1" workbookViewId="0">
      <selection activeCell="L31" sqref="L31"/>
    </sheetView>
  </sheetViews>
  <sheetFormatPr defaultRowHeight="15" x14ac:dyDescent="0.25"/>
  <sheetData>
    <row r="1" spans="1:14" x14ac:dyDescent="0.25">
      <c r="A1" s="1" t="s">
        <v>273</v>
      </c>
    </row>
    <row r="3" spans="1:14" x14ac:dyDescent="0.25">
      <c r="B3" s="3">
        <v>2019</v>
      </c>
      <c r="C3" s="3">
        <v>2025</v>
      </c>
      <c r="D3" s="3">
        <v>2030</v>
      </c>
      <c r="E3" s="3">
        <v>2035</v>
      </c>
      <c r="F3" s="3">
        <v>2040</v>
      </c>
      <c r="G3" s="3">
        <v>2045</v>
      </c>
      <c r="H3" s="3">
        <v>2050</v>
      </c>
      <c r="I3" s="3">
        <v>2055</v>
      </c>
      <c r="J3" s="3">
        <v>2060</v>
      </c>
      <c r="K3" s="3">
        <v>2065</v>
      </c>
      <c r="L3" s="3">
        <v>2070</v>
      </c>
    </row>
    <row r="5" spans="1:14" x14ac:dyDescent="0.25">
      <c r="A5" t="s">
        <v>29</v>
      </c>
      <c r="B5" s="4">
        <v>12.173057416443203</v>
      </c>
      <c r="C5" s="4">
        <v>13.164329211963388</v>
      </c>
      <c r="D5" s="4">
        <v>13.979015535070099</v>
      </c>
      <c r="E5" s="4">
        <v>14.594322442932571</v>
      </c>
      <c r="F5" s="4">
        <v>14.911689240656067</v>
      </c>
      <c r="G5" s="4">
        <v>15.085678221527932</v>
      </c>
      <c r="H5" s="4">
        <v>15.152948577303336</v>
      </c>
      <c r="I5" s="4">
        <v>15.22090894009763</v>
      </c>
      <c r="J5" s="4">
        <v>15.189484482269689</v>
      </c>
      <c r="K5" s="4">
        <v>15.18444706282455</v>
      </c>
      <c r="L5" s="4">
        <v>15.158186128960233</v>
      </c>
      <c r="N5" s="23"/>
    </row>
    <row r="6" spans="1:14" x14ac:dyDescent="0.25">
      <c r="A6" t="s">
        <v>33</v>
      </c>
      <c r="B6" s="4">
        <v>15.38622384372993</v>
      </c>
      <c r="C6" s="4">
        <v>16.211037966784936</v>
      </c>
      <c r="D6" s="4">
        <v>17.322392799820804</v>
      </c>
      <c r="E6" s="4">
        <v>17.936958354639085</v>
      </c>
      <c r="F6" s="4">
        <v>17.832107140555312</v>
      </c>
      <c r="G6" s="4">
        <v>17.333385711975396</v>
      </c>
      <c r="H6" s="4">
        <v>16.19620075498791</v>
      </c>
      <c r="I6" s="4">
        <v>14.951445506205431</v>
      </c>
      <c r="J6" s="4">
        <v>14.135168319002744</v>
      </c>
      <c r="K6" s="4">
        <v>13.698670549957276</v>
      </c>
      <c r="L6" s="4">
        <v>13.584413286666903</v>
      </c>
      <c r="N6" s="23"/>
    </row>
    <row r="7" spans="1:14" x14ac:dyDescent="0.25">
      <c r="A7" t="s">
        <v>31</v>
      </c>
      <c r="B7" s="4">
        <v>12.341570130692871</v>
      </c>
      <c r="C7" s="4">
        <v>12.701089112164309</v>
      </c>
      <c r="D7" s="4">
        <v>12.325267550565897</v>
      </c>
      <c r="E7" s="4">
        <v>12.484994889229171</v>
      </c>
      <c r="F7" s="4">
        <v>12.834205946058551</v>
      </c>
      <c r="G7" s="4">
        <v>13.175139321840653</v>
      </c>
      <c r="H7" s="4">
        <v>12.997802298307416</v>
      </c>
      <c r="I7" s="4">
        <v>12.457959931184703</v>
      </c>
      <c r="J7" s="4">
        <v>11.695260104458761</v>
      </c>
      <c r="K7" s="4">
        <v>10.907328057679615</v>
      </c>
      <c r="L7" s="4">
        <v>10.252486996580306</v>
      </c>
      <c r="N7" s="23"/>
    </row>
    <row r="8" spans="1:14" x14ac:dyDescent="0.25">
      <c r="A8" t="s">
        <v>30</v>
      </c>
      <c r="B8" s="4">
        <v>14.762644161389563</v>
      </c>
      <c r="C8" s="4">
        <v>15.362872704952936</v>
      </c>
      <c r="D8" s="4">
        <v>15.607007318018201</v>
      </c>
      <c r="E8" s="4">
        <v>15.494435385030098</v>
      </c>
      <c r="F8" s="4">
        <v>15.174962737727332</v>
      </c>
      <c r="G8" s="4">
        <v>14.611242020286753</v>
      </c>
      <c r="H8" s="4">
        <v>14.251954065615875</v>
      </c>
      <c r="I8" s="4">
        <v>13.811132667489954</v>
      </c>
      <c r="J8" s="4">
        <v>13.371356968320868</v>
      </c>
      <c r="K8" s="4">
        <v>12.875216366172381</v>
      </c>
      <c r="L8" s="4">
        <v>12.597018894045181</v>
      </c>
      <c r="N8" s="23"/>
    </row>
    <row r="9" spans="1:14" x14ac:dyDescent="0.25">
      <c r="A9" t="s">
        <v>32</v>
      </c>
      <c r="B9" s="4">
        <v>12.719172638131562</v>
      </c>
      <c r="C9" s="4">
        <v>13.349458267454905</v>
      </c>
      <c r="D9" s="4">
        <v>14.223049039978706</v>
      </c>
      <c r="E9" s="4">
        <v>14.628496153114474</v>
      </c>
      <c r="F9" s="4">
        <v>14.3525193192263</v>
      </c>
      <c r="G9" s="4">
        <v>13.689282274867725</v>
      </c>
      <c r="H9" s="4">
        <v>12.595980594524219</v>
      </c>
      <c r="I9" s="4">
        <v>11.401329078240439</v>
      </c>
      <c r="J9" s="4">
        <v>10.493867105895067</v>
      </c>
      <c r="K9" s="4">
        <v>9.8935368980871665</v>
      </c>
      <c r="L9" s="4">
        <v>9.5214106253139814</v>
      </c>
      <c r="N9" s="23"/>
    </row>
    <row r="10" spans="1:14" x14ac:dyDescent="0.25">
      <c r="A10" t="s">
        <v>34</v>
      </c>
      <c r="B10" s="4">
        <v>15.706242889969992</v>
      </c>
      <c r="C10" s="4">
        <v>14.246351321202798</v>
      </c>
      <c r="D10" s="4">
        <v>13.84312090133416</v>
      </c>
      <c r="E10" s="4">
        <v>13.716029146330987</v>
      </c>
      <c r="F10" s="4">
        <v>13.967914462710327</v>
      </c>
      <c r="G10" s="4">
        <v>13.733305706295708</v>
      </c>
      <c r="H10" s="4">
        <v>13.590567300588585</v>
      </c>
      <c r="I10" s="4">
        <v>12.654842895018293</v>
      </c>
      <c r="J10" s="4">
        <v>12.045338418182618</v>
      </c>
      <c r="K10" s="4">
        <v>11.737972137539773</v>
      </c>
      <c r="L10" s="4">
        <v>11.889793059734844</v>
      </c>
      <c r="N10" s="23"/>
    </row>
    <row r="11" spans="1:14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4" x14ac:dyDescent="0.25">
      <c r="A12" s="2" t="s">
        <v>27</v>
      </c>
      <c r="B12" s="24">
        <v>12.084904073582237</v>
      </c>
      <c r="C12" s="24">
        <v>12.639492065894567</v>
      </c>
      <c r="D12" s="24">
        <v>13.102664897308179</v>
      </c>
      <c r="E12" s="24">
        <v>13.419205281847306</v>
      </c>
      <c r="F12" s="24">
        <v>13.434140564843942</v>
      </c>
      <c r="G12" s="24">
        <v>13.310268853828065</v>
      </c>
      <c r="H12" s="24">
        <v>13.086358121287788</v>
      </c>
      <c r="I12" s="24">
        <v>12.797291775084824</v>
      </c>
      <c r="J12" s="24">
        <v>12.532981174803631</v>
      </c>
      <c r="K12" s="24">
        <v>12.299791105371625</v>
      </c>
      <c r="L12" s="24">
        <v>12.143323608612848</v>
      </c>
      <c r="N12" s="23"/>
    </row>
    <row r="13" spans="1:14" x14ac:dyDescent="0.25">
      <c r="N13" s="23"/>
    </row>
    <row r="14" spans="1:14" x14ac:dyDescent="0.25">
      <c r="N14" s="23"/>
    </row>
    <row r="15" spans="1:14" x14ac:dyDescent="0.25">
      <c r="N15" s="23"/>
    </row>
    <row r="16" spans="1:14" x14ac:dyDescent="0.25">
      <c r="B16" t="s">
        <v>274</v>
      </c>
      <c r="C16" t="s">
        <v>275</v>
      </c>
      <c r="D16" t="s">
        <v>276</v>
      </c>
    </row>
    <row r="17" spans="1:12" x14ac:dyDescent="0.25">
      <c r="A17" s="2" t="s">
        <v>29</v>
      </c>
      <c r="B17" s="24">
        <v>7.1642785325121547</v>
      </c>
      <c r="C17" s="24">
        <v>-4.1791498199951258</v>
      </c>
      <c r="D17" s="24">
        <v>2.9851287125170298</v>
      </c>
      <c r="F17" s="23"/>
    </row>
    <row r="18" spans="1:12" x14ac:dyDescent="0.25">
      <c r="A18" s="2" t="s">
        <v>33</v>
      </c>
      <c r="B18" s="24">
        <v>9.5221107906982621</v>
      </c>
      <c r="C18" s="24">
        <v>-11.323921347761292</v>
      </c>
      <c r="D18" s="24">
        <v>-1.8018105570630265</v>
      </c>
      <c r="F18" s="23"/>
    </row>
    <row r="19" spans="1:12" x14ac:dyDescent="0.25">
      <c r="A19" s="2" t="s">
        <v>31</v>
      </c>
      <c r="B19" s="24">
        <v>9.1702507532423958</v>
      </c>
      <c r="C19" s="24">
        <v>-11.259333887354959</v>
      </c>
      <c r="D19" s="24">
        <v>-2.0890831341125651</v>
      </c>
      <c r="F19" s="23"/>
    </row>
    <row r="20" spans="1:12" x14ac:dyDescent="0.25">
      <c r="A20" s="2" t="s">
        <v>30</v>
      </c>
      <c r="B20" s="24">
        <v>7.0815378935514968</v>
      </c>
      <c r="C20" s="24">
        <v>-9.2471631608958749</v>
      </c>
      <c r="D20" s="24">
        <v>-2.1656252673443817</v>
      </c>
      <c r="F20" s="23"/>
    </row>
    <row r="21" spans="1:12" x14ac:dyDescent="0.25">
      <c r="A21" s="2" t="s">
        <v>32</v>
      </c>
      <c r="B21" s="24">
        <v>8.7989050523075871</v>
      </c>
      <c r="C21" s="24">
        <v>-11.99666706512517</v>
      </c>
      <c r="D21" s="24">
        <v>-3.1977620128175808</v>
      </c>
      <c r="F21" s="23"/>
    </row>
    <row r="22" spans="1:12" x14ac:dyDescent="0.25">
      <c r="A22" s="2" t="s">
        <v>34</v>
      </c>
      <c r="B22" s="24">
        <v>8.4460126782176843</v>
      </c>
      <c r="C22" s="24">
        <v>-12.262462508452833</v>
      </c>
      <c r="D22" s="24">
        <v>-3.8164498302351486</v>
      </c>
      <c r="F22" s="23"/>
    </row>
    <row r="23" spans="1:12" x14ac:dyDescent="0.25">
      <c r="A23" s="2"/>
      <c r="B23" s="24"/>
      <c r="C23" s="24"/>
      <c r="D23" s="24"/>
      <c r="F23" s="23"/>
    </row>
    <row r="24" spans="1:12" x14ac:dyDescent="0.25">
      <c r="A24" s="2" t="s">
        <v>27</v>
      </c>
      <c r="B24" s="24">
        <v>6.9599178908251291</v>
      </c>
      <c r="C24" s="24">
        <v>-6.9014983557945184</v>
      </c>
      <c r="D24" s="24">
        <v>5.8419535030610703E-2</v>
      </c>
      <c r="F24" s="23"/>
    </row>
    <row r="31" spans="1:12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123D-9283-4270-920B-65AD363D08A8}">
  <sheetPr codeName="Sheet8"/>
  <dimension ref="A1:AA25"/>
  <sheetViews>
    <sheetView topLeftCell="O1" workbookViewId="0">
      <selection activeCell="Y7" sqref="Y7"/>
    </sheetView>
  </sheetViews>
  <sheetFormatPr defaultRowHeight="15" x14ac:dyDescent="0.25"/>
  <cols>
    <col min="1" max="1" width="50.7109375" customWidth="1"/>
    <col min="2" max="2" width="9" customWidth="1"/>
    <col min="3" max="13" width="12.5703125" bestFit="1" customWidth="1"/>
    <col min="15" max="15" width="47.140625" customWidth="1"/>
    <col min="16" max="16" width="9" customWidth="1"/>
    <col min="19" max="20" width="13.42578125" bestFit="1" customWidth="1"/>
    <col min="21" max="21" width="12.28515625" bestFit="1" customWidth="1"/>
    <col min="22" max="27" width="13.42578125" bestFit="1" customWidth="1"/>
  </cols>
  <sheetData>
    <row r="1" spans="1:27" x14ac:dyDescent="0.25">
      <c r="A1" s="14" t="s">
        <v>277</v>
      </c>
      <c r="B1" s="14"/>
      <c r="O1" s="14" t="s">
        <v>278</v>
      </c>
      <c r="P1" s="14"/>
    </row>
    <row r="2" spans="1:27" x14ac:dyDescent="0.25">
      <c r="B2">
        <v>2020</v>
      </c>
      <c r="C2">
        <v>2021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P2">
        <v>2020</v>
      </c>
      <c r="Q2">
        <v>2021</v>
      </c>
      <c r="R2" t="s">
        <v>279</v>
      </c>
      <c r="S2" t="s">
        <v>280</v>
      </c>
      <c r="T2" t="s">
        <v>281</v>
      </c>
      <c r="U2" t="s">
        <v>282</v>
      </c>
      <c r="V2" t="s">
        <v>283</v>
      </c>
      <c r="W2" t="s">
        <v>284</v>
      </c>
      <c r="X2" t="s">
        <v>285</v>
      </c>
      <c r="Y2" t="s">
        <v>286</v>
      </c>
      <c r="Z2" t="s">
        <v>287</v>
      </c>
      <c r="AA2" t="s">
        <v>288</v>
      </c>
    </row>
    <row r="3" spans="1:27" x14ac:dyDescent="0.25">
      <c r="A3" t="s">
        <v>289</v>
      </c>
      <c r="B3" s="21">
        <v>112.77979745804817</v>
      </c>
      <c r="C3" s="21">
        <v>108.18363745699386</v>
      </c>
      <c r="D3" s="21">
        <v>105.36030770485954</v>
      </c>
      <c r="E3" s="21">
        <v>107.91393867126253</v>
      </c>
      <c r="F3" s="21">
        <v>109.93622048395602</v>
      </c>
      <c r="G3" s="21">
        <v>112.34438779862069</v>
      </c>
      <c r="H3" s="21">
        <v>114.62523495033592</v>
      </c>
      <c r="I3" s="21">
        <v>116.75575796903277</v>
      </c>
      <c r="J3" s="21">
        <v>117.73577343679847</v>
      </c>
      <c r="K3" s="21">
        <v>119.59521550932301</v>
      </c>
      <c r="L3" s="21">
        <v>121.39503682593048</v>
      </c>
      <c r="M3" s="21">
        <v>123.26986425117484</v>
      </c>
      <c r="O3" t="s">
        <v>289</v>
      </c>
      <c r="P3" s="31">
        <v>-9.0682063415285405</v>
      </c>
      <c r="Q3" s="31">
        <v>-5.5199676652963854</v>
      </c>
      <c r="R3" s="31">
        <v>-4.8780857997037339</v>
      </c>
      <c r="S3" s="31">
        <v>-4.8643306400661075</v>
      </c>
      <c r="T3" s="31">
        <v>-5.139810322353239</v>
      </c>
      <c r="U3" s="31">
        <v>-4.9528498061614377</v>
      </c>
      <c r="V3" s="31">
        <v>-4.9997090284835206</v>
      </c>
      <c r="W3" s="31">
        <v>-4.9929271530315029</v>
      </c>
      <c r="X3" s="31">
        <v>-5.1448156772245763</v>
      </c>
      <c r="Y3" s="31">
        <v>-5.5357695177209827</v>
      </c>
      <c r="Z3" s="31">
        <v>-5.783114886414042</v>
      </c>
      <c r="AA3" s="31">
        <v>-6.0692351398123403</v>
      </c>
    </row>
    <row r="4" spans="1:27" x14ac:dyDescent="0.25">
      <c r="A4" t="s">
        <v>290</v>
      </c>
      <c r="B4" s="21">
        <f>B3</f>
        <v>112.77979745804817</v>
      </c>
      <c r="C4" s="21">
        <f t="shared" ref="C4:D4" si="0">C3</f>
        <v>108.18363745699386</v>
      </c>
      <c r="D4" s="21">
        <f t="shared" si="0"/>
        <v>105.36030770485954</v>
      </c>
      <c r="E4" s="51">
        <v>106.35420000000001</v>
      </c>
      <c r="F4" s="51">
        <v>106.4254</v>
      </c>
      <c r="G4" s="51">
        <v>106.4457</v>
      </c>
      <c r="H4" s="51">
        <v>106.2719</v>
      </c>
      <c r="I4" s="51">
        <v>106.01600000000001</v>
      </c>
      <c r="J4" s="51">
        <v>105.1285</v>
      </c>
      <c r="K4" s="51">
        <v>104.741</v>
      </c>
      <c r="L4" s="51">
        <v>104.1473</v>
      </c>
      <c r="M4" s="51">
        <v>103.44329999999999</v>
      </c>
      <c r="O4" t="s">
        <v>290</v>
      </c>
      <c r="P4" s="31">
        <f>P3</f>
        <v>-9.0682063415285405</v>
      </c>
      <c r="Q4" s="31">
        <f t="shared" ref="Q4:R4" si="1">Q3</f>
        <v>-5.5199676652963854</v>
      </c>
      <c r="R4" s="31">
        <f t="shared" si="1"/>
        <v>-4.8780857997037339</v>
      </c>
      <c r="S4" s="31">
        <v>-4.2767536640000001</v>
      </c>
      <c r="T4" s="31">
        <v>-3.6753851659999999</v>
      </c>
      <c r="U4" s="31">
        <v>-3.07894047</v>
      </c>
      <c r="V4" s="31">
        <v>-2.8963925530000001</v>
      </c>
      <c r="W4" s="31">
        <v>-2.8963890939999999</v>
      </c>
      <c r="X4" s="31">
        <v>-2.8941877520000001</v>
      </c>
      <c r="Y4" s="31">
        <v>-2.895127295</v>
      </c>
      <c r="Z4" s="31">
        <v>-2.8948546259999999</v>
      </c>
      <c r="AA4" s="31">
        <v>-2.8945067309999999</v>
      </c>
    </row>
    <row r="8" spans="1:27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27" x14ac:dyDescent="0.25">
      <c r="B9" s="49"/>
      <c r="C9" s="48"/>
      <c r="D9" s="48"/>
      <c r="E9" s="48"/>
      <c r="F9" s="48"/>
      <c r="G9" s="48"/>
      <c r="H9" s="50"/>
      <c r="I9" s="48"/>
      <c r="J9" s="48"/>
      <c r="K9" s="48"/>
      <c r="L9" s="48"/>
      <c r="M9" s="48"/>
    </row>
    <row r="10" spans="1:27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27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27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27" x14ac:dyDescent="0.25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27" x14ac:dyDescent="0.25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27" x14ac:dyDescent="0.25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27" x14ac:dyDescent="0.25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2:13" x14ac:dyDescent="0.25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2:13" x14ac:dyDescent="0.25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2:13" x14ac:dyDescent="0.25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2:13" x14ac:dyDescent="0.2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2:13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2:13" x14ac:dyDescent="0.25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2:13" x14ac:dyDescent="0.2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2:13" x14ac:dyDescent="0.2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2:13" x14ac:dyDescent="0.2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3C347-EE39-4532-8C7C-4954746A2728}">
  <sheetPr codeName="Sheet9"/>
  <dimension ref="A1:AD48"/>
  <sheetViews>
    <sheetView workbookViewId="0">
      <selection activeCell="S2" sqref="S2"/>
    </sheetView>
  </sheetViews>
  <sheetFormatPr defaultRowHeight="15" x14ac:dyDescent="0.25"/>
  <sheetData>
    <row r="1" spans="1:30" x14ac:dyDescent="0.25">
      <c r="A1" s="14" t="s">
        <v>291</v>
      </c>
      <c r="T1" s="15"/>
      <c r="U1" s="15"/>
      <c r="V1" s="15"/>
      <c r="W1" s="15"/>
      <c r="X1" s="15"/>
      <c r="Z1" s="15"/>
      <c r="AA1" s="15"/>
      <c r="AB1" s="15"/>
      <c r="AC1" s="15"/>
      <c r="AD1" s="15" t="s">
        <v>292</v>
      </c>
    </row>
    <row r="2" spans="1:30" x14ac:dyDescent="0.25">
      <c r="B2">
        <v>2021</v>
      </c>
      <c r="C2" t="s">
        <v>293</v>
      </c>
      <c r="D2" t="s">
        <v>294</v>
      </c>
      <c r="S2" s="21"/>
      <c r="U2" s="15"/>
      <c r="AD2">
        <v>13</v>
      </c>
    </row>
    <row r="3" spans="1:30" x14ac:dyDescent="0.25">
      <c r="A3" t="s">
        <v>295</v>
      </c>
      <c r="B3" s="51">
        <v>219.56511300339332</v>
      </c>
      <c r="C3" s="51">
        <v>251.1049290404307</v>
      </c>
      <c r="D3" s="21">
        <v>204</v>
      </c>
      <c r="E3" s="21"/>
      <c r="F3" s="21"/>
      <c r="G3" s="21"/>
      <c r="H3" s="21"/>
      <c r="I3" s="21"/>
      <c r="J3" s="21"/>
      <c r="K3" s="21"/>
      <c r="L3" s="21"/>
      <c r="S3" s="21"/>
      <c r="U3" s="15"/>
      <c r="AD3">
        <f t="shared" ref="AD3:AD9" si="0">AD2</f>
        <v>13</v>
      </c>
    </row>
    <row r="4" spans="1:30" x14ac:dyDescent="0.25">
      <c r="A4" s="15" t="s">
        <v>296</v>
      </c>
      <c r="B4">
        <v>332</v>
      </c>
      <c r="C4">
        <v>381</v>
      </c>
      <c r="D4">
        <v>299</v>
      </c>
      <c r="S4" s="21"/>
      <c r="U4" s="15"/>
      <c r="AD4">
        <f t="shared" si="0"/>
        <v>13</v>
      </c>
    </row>
    <row r="5" spans="1:30" x14ac:dyDescent="0.25">
      <c r="A5" s="15" t="s">
        <v>297</v>
      </c>
      <c r="B5" s="15">
        <v>163</v>
      </c>
      <c r="C5" s="15">
        <v>243</v>
      </c>
      <c r="D5" s="15">
        <v>137</v>
      </c>
      <c r="E5" s="15"/>
      <c r="F5" s="15"/>
      <c r="G5" s="15"/>
      <c r="H5" s="15"/>
      <c r="I5" s="15"/>
      <c r="J5" s="15"/>
      <c r="K5" s="15"/>
      <c r="L5" s="15"/>
      <c r="S5" s="21"/>
      <c r="U5" s="15"/>
      <c r="AD5">
        <f t="shared" si="0"/>
        <v>13</v>
      </c>
    </row>
    <row r="6" spans="1:30" x14ac:dyDescent="0.25">
      <c r="A6" s="15" t="s">
        <v>298</v>
      </c>
      <c r="B6">
        <v>58</v>
      </c>
      <c r="C6">
        <v>64</v>
      </c>
      <c r="D6">
        <v>85</v>
      </c>
      <c r="S6" s="21"/>
      <c r="U6" s="15"/>
      <c r="AD6">
        <f t="shared" si="0"/>
        <v>13</v>
      </c>
    </row>
    <row r="7" spans="1:30" x14ac:dyDescent="0.25">
      <c r="A7" s="15" t="s">
        <v>299</v>
      </c>
      <c r="B7">
        <v>257</v>
      </c>
      <c r="C7">
        <v>327</v>
      </c>
      <c r="D7">
        <v>153</v>
      </c>
      <c r="S7" s="21"/>
      <c r="U7" s="15"/>
      <c r="AD7">
        <f t="shared" si="0"/>
        <v>13</v>
      </c>
    </row>
    <row r="8" spans="1:30" x14ac:dyDescent="0.25">
      <c r="A8" s="15" t="s">
        <v>300</v>
      </c>
      <c r="B8">
        <v>77</v>
      </c>
      <c r="C8">
        <v>102</v>
      </c>
      <c r="D8">
        <v>13</v>
      </c>
      <c r="S8" s="21"/>
      <c r="U8" s="15"/>
      <c r="AD8">
        <f t="shared" si="0"/>
        <v>13</v>
      </c>
    </row>
    <row r="9" spans="1:30" x14ac:dyDescent="0.25">
      <c r="S9" s="21"/>
      <c r="U9" s="15"/>
      <c r="AD9">
        <f t="shared" si="0"/>
        <v>13</v>
      </c>
    </row>
    <row r="13" spans="1:30" x14ac:dyDescent="0.25">
      <c r="A13" s="14" t="s">
        <v>301</v>
      </c>
      <c r="J13" s="15"/>
      <c r="K13" s="15"/>
      <c r="L13" s="15"/>
      <c r="M13" s="15"/>
      <c r="N13" s="15"/>
      <c r="O13" s="15"/>
    </row>
    <row r="14" spans="1:30" x14ac:dyDescent="0.25">
      <c r="B14" s="15">
        <v>2021</v>
      </c>
      <c r="C14" s="15" t="s">
        <v>293</v>
      </c>
      <c r="D14" s="15" t="s">
        <v>294</v>
      </c>
      <c r="I14" s="15"/>
      <c r="J14" s="15"/>
      <c r="K14" s="15"/>
      <c r="L14" s="15"/>
      <c r="M14" s="15"/>
      <c r="N14" s="15"/>
      <c r="O14" s="15"/>
    </row>
    <row r="15" spans="1:30" x14ac:dyDescent="0.25">
      <c r="A15" s="15" t="s">
        <v>295</v>
      </c>
      <c r="B15" s="15">
        <v>-11.2</v>
      </c>
      <c r="C15" s="15">
        <v>-13.5</v>
      </c>
      <c r="D15" s="15">
        <v>-5.9</v>
      </c>
      <c r="I15" s="15"/>
      <c r="J15" s="15"/>
      <c r="K15" s="15"/>
      <c r="L15" s="15"/>
      <c r="M15" s="15"/>
      <c r="N15" s="15"/>
      <c r="O15" s="15"/>
    </row>
    <row r="16" spans="1:30" x14ac:dyDescent="0.25">
      <c r="A16" s="15" t="s">
        <v>296</v>
      </c>
      <c r="B16" s="15">
        <v>-15</v>
      </c>
      <c r="C16" s="15">
        <v>-22</v>
      </c>
      <c r="D16" s="15">
        <v>-8.5</v>
      </c>
      <c r="I16" s="15"/>
      <c r="J16" s="15"/>
      <c r="K16" s="15"/>
      <c r="L16" s="15"/>
      <c r="M16" s="15"/>
      <c r="N16" s="15"/>
      <c r="O16" s="15"/>
    </row>
    <row r="17" spans="1:16" x14ac:dyDescent="0.25">
      <c r="A17" s="15" t="s">
        <v>297</v>
      </c>
      <c r="B17" s="15">
        <v>-25.9</v>
      </c>
      <c r="C17" s="15">
        <v>-16.5</v>
      </c>
      <c r="D17" s="15">
        <v>-2.9</v>
      </c>
    </row>
    <row r="18" spans="1:16" x14ac:dyDescent="0.25">
      <c r="A18" s="15" t="s">
        <v>302</v>
      </c>
      <c r="B18" s="15">
        <v>-5.8</v>
      </c>
      <c r="C18" s="15">
        <v>-1.7</v>
      </c>
      <c r="D18" s="15">
        <v>-3.4</v>
      </c>
    </row>
    <row r="19" spans="1:16" x14ac:dyDescent="0.25">
      <c r="A19" s="15" t="s">
        <v>299</v>
      </c>
      <c r="B19" s="15">
        <v>-26.6</v>
      </c>
      <c r="C19" s="15">
        <v>-13.5</v>
      </c>
      <c r="D19" s="15">
        <v>-0.2</v>
      </c>
    </row>
    <row r="20" spans="1:16" x14ac:dyDescent="0.25">
      <c r="A20" s="15" t="s">
        <v>300</v>
      </c>
      <c r="B20" s="15">
        <v>-6.3</v>
      </c>
      <c r="C20" s="15">
        <v>-5.3</v>
      </c>
      <c r="D20" s="15">
        <v>2</v>
      </c>
    </row>
    <row r="26" spans="1:16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16" x14ac:dyDescent="0.25">
      <c r="A27" s="49"/>
      <c r="B27" s="48"/>
      <c r="C27" s="48"/>
      <c r="D27" s="48"/>
      <c r="E27" s="48"/>
      <c r="F27" s="48"/>
      <c r="G27" s="48"/>
      <c r="H27" s="48"/>
      <c r="I27" s="49"/>
      <c r="J27" s="48"/>
      <c r="K27" s="48"/>
      <c r="L27" s="48"/>
      <c r="M27" s="48"/>
      <c r="N27" s="48"/>
      <c r="O27" s="48"/>
      <c r="P27" s="48"/>
    </row>
    <row r="28" spans="1:16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6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  <row r="36" spans="1:16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</row>
    <row r="40" spans="1:16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</row>
    <row r="45" spans="1:16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</row>
    <row r="46" spans="1:16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</row>
    <row r="47" spans="1:16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1:16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738E-227E-48CB-916E-A41E2FFEA030}">
  <sheetPr codeName="Sheet1"/>
  <dimension ref="A1:D22"/>
  <sheetViews>
    <sheetView workbookViewId="0">
      <selection activeCell="D37" sqref="D37"/>
    </sheetView>
  </sheetViews>
  <sheetFormatPr defaultRowHeight="15" x14ac:dyDescent="0.25"/>
  <cols>
    <col min="2" max="2" width="11.5703125" bestFit="1" customWidth="1"/>
    <col min="3" max="3" width="10.28515625" bestFit="1" customWidth="1"/>
  </cols>
  <sheetData>
    <row r="1" spans="1:4" x14ac:dyDescent="0.25">
      <c r="A1" t="s">
        <v>12</v>
      </c>
      <c r="B1" t="s">
        <v>13</v>
      </c>
      <c r="C1" t="s">
        <v>14</v>
      </c>
    </row>
    <row r="2" spans="1:4" x14ac:dyDescent="0.25">
      <c r="A2" s="22" t="s">
        <v>15</v>
      </c>
      <c r="B2" s="39">
        <v>21.9026</v>
      </c>
      <c r="C2" s="39">
        <v>-3.3082810999999999</v>
      </c>
      <c r="D2" s="14"/>
    </row>
    <row r="3" spans="1:4" x14ac:dyDescent="0.25">
      <c r="A3" s="22" t="s">
        <v>16</v>
      </c>
      <c r="B3" s="39">
        <v>26.284800000000001</v>
      </c>
      <c r="C3" s="39">
        <v>-0.52401330000000002</v>
      </c>
      <c r="D3" s="14"/>
    </row>
    <row r="4" spans="1:4" x14ac:dyDescent="0.25">
      <c r="A4" s="22" t="s">
        <v>17</v>
      </c>
      <c r="B4" s="39">
        <v>39.896000000000001</v>
      </c>
      <c r="C4" s="39">
        <v>-1.8267504000000001</v>
      </c>
      <c r="D4" s="14"/>
    </row>
    <row r="5" spans="1:4" x14ac:dyDescent="0.25">
      <c r="A5" s="22" t="s">
        <v>18</v>
      </c>
      <c r="B5" s="39">
        <v>43.642699999999998</v>
      </c>
      <c r="C5" s="39">
        <v>-1.3468209</v>
      </c>
      <c r="D5" s="14"/>
    </row>
    <row r="6" spans="1:4" x14ac:dyDescent="0.25">
      <c r="A6" s="22" t="s">
        <v>19</v>
      </c>
      <c r="B6" s="39">
        <v>39.304299999999998</v>
      </c>
      <c r="C6" s="39">
        <v>1.2116473999999999</v>
      </c>
      <c r="D6" s="14"/>
    </row>
    <row r="7" spans="1:4" x14ac:dyDescent="0.25">
      <c r="A7" s="22" t="s">
        <v>20</v>
      </c>
      <c r="B7" s="39">
        <v>53.194699999999997</v>
      </c>
      <c r="C7" s="39">
        <v>-3.0597139000000002</v>
      </c>
      <c r="D7" s="14"/>
    </row>
    <row r="8" spans="1:4" x14ac:dyDescent="0.25">
      <c r="A8" s="22" t="s">
        <v>21</v>
      </c>
      <c r="B8" s="39">
        <v>57.427500000000002</v>
      </c>
      <c r="C8" s="39">
        <v>-4.6714019000000002</v>
      </c>
      <c r="D8" s="14"/>
    </row>
    <row r="9" spans="1:4" x14ac:dyDescent="0.25">
      <c r="A9" s="22" t="s">
        <v>22</v>
      </c>
      <c r="B9" s="39">
        <v>60.590699999999998</v>
      </c>
      <c r="C9" s="39">
        <v>-4.4287882999999999</v>
      </c>
      <c r="D9" s="14"/>
    </row>
    <row r="10" spans="1:4" x14ac:dyDescent="0.25">
      <c r="A10" s="22" t="s">
        <v>23</v>
      </c>
      <c r="B10" s="39">
        <v>65.354299999999995</v>
      </c>
      <c r="C10" s="39">
        <v>-2.5980572</v>
      </c>
      <c r="D10" s="14"/>
    </row>
    <row r="11" spans="1:4" x14ac:dyDescent="0.25">
      <c r="A11" s="22" t="s">
        <v>24</v>
      </c>
      <c r="B11" s="39">
        <v>73.297399999999996</v>
      </c>
      <c r="C11" s="39">
        <v>-2.2565928999999998</v>
      </c>
      <c r="D11" s="14"/>
    </row>
    <row r="12" spans="1:4" x14ac:dyDescent="0.25">
      <c r="A12" s="22" t="s">
        <v>25</v>
      </c>
      <c r="B12" s="39">
        <v>68.759600000000006</v>
      </c>
      <c r="C12" s="39">
        <v>-2.7392677000000001</v>
      </c>
      <c r="D12" s="14"/>
    </row>
    <row r="13" spans="1:4" x14ac:dyDescent="0.25">
      <c r="A13" s="22" t="s">
        <v>26</v>
      </c>
      <c r="B13" s="39">
        <v>74.875500000000002</v>
      </c>
      <c r="C13" s="39">
        <v>-1.9029510000000001</v>
      </c>
      <c r="D13" s="14"/>
    </row>
    <row r="14" spans="1:4" x14ac:dyDescent="0.25">
      <c r="A14" s="22" t="s">
        <v>27</v>
      </c>
      <c r="B14" s="39">
        <v>91.4345</v>
      </c>
      <c r="C14" s="39">
        <v>-3.2902539000000002</v>
      </c>
      <c r="D14" s="14"/>
    </row>
    <row r="15" spans="1:4" x14ac:dyDescent="0.25">
      <c r="A15" s="22" t="s">
        <v>28</v>
      </c>
      <c r="B15" s="39">
        <v>77.724699999999999</v>
      </c>
      <c r="C15" s="39">
        <v>1.6125242</v>
      </c>
      <c r="D15" s="14"/>
    </row>
    <row r="16" spans="1:4" x14ac:dyDescent="0.25">
      <c r="A16" s="22" t="s">
        <v>29</v>
      </c>
      <c r="B16" s="39">
        <v>109.87283772857919</v>
      </c>
      <c r="C16" s="39">
        <v>-4.9009748481299722</v>
      </c>
      <c r="D16" s="14"/>
    </row>
    <row r="17" spans="1:4" x14ac:dyDescent="0.25">
      <c r="A17" s="22" t="s">
        <v>30</v>
      </c>
      <c r="B17" s="39">
        <v>110.2045</v>
      </c>
      <c r="C17" s="39">
        <v>-5.0547645000000001</v>
      </c>
      <c r="D17" s="14"/>
    </row>
    <row r="18" spans="1:4" x14ac:dyDescent="0.25">
      <c r="A18" s="22" t="s">
        <v>31</v>
      </c>
      <c r="B18" s="39">
        <v>112.0579</v>
      </c>
      <c r="C18" s="39">
        <v>-3.6276339000000002</v>
      </c>
      <c r="D18" s="14"/>
    </row>
    <row r="19" spans="1:4" x14ac:dyDescent="0.25">
      <c r="A19" s="22" t="s">
        <v>32</v>
      </c>
      <c r="B19" s="39">
        <v>105.2734</v>
      </c>
      <c r="C19" s="39">
        <v>-0.81084350000000005</v>
      </c>
      <c r="D19" s="14"/>
    </row>
    <row r="20" spans="1:4" x14ac:dyDescent="0.25">
      <c r="A20" s="22" t="s">
        <v>33</v>
      </c>
      <c r="B20" s="39">
        <v>142.63140000000001</v>
      </c>
      <c r="C20" s="39">
        <v>-4.1659417999999997</v>
      </c>
      <c r="D20" s="14"/>
    </row>
    <row r="21" spans="1:4" x14ac:dyDescent="0.25">
      <c r="A21" s="22" t="s">
        <v>34</v>
      </c>
      <c r="B21" s="39">
        <v>156.9418</v>
      </c>
      <c r="C21" s="39">
        <v>-0.78874750000000005</v>
      </c>
      <c r="D21" s="14"/>
    </row>
    <row r="22" spans="1:4" x14ac:dyDescent="0.25">
      <c r="A22" s="25" t="s">
        <v>35</v>
      </c>
      <c r="B22" s="40">
        <v>68.004999999999995</v>
      </c>
      <c r="C22" s="40">
        <v>-2.7207104000000002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2D74-E7A4-442A-92A8-557493C9349D}">
  <sheetPr codeName="Sheet4"/>
  <dimension ref="C2:D25"/>
  <sheetViews>
    <sheetView topLeftCell="A16" zoomScale="113" zoomScaleNormal="100" workbookViewId="0">
      <selection activeCell="D44" sqref="D44"/>
    </sheetView>
  </sheetViews>
  <sheetFormatPr defaultRowHeight="15" x14ac:dyDescent="0.25"/>
  <cols>
    <col min="3" max="3" width="50.7109375" customWidth="1"/>
    <col min="5" max="5" width="13.140625" bestFit="1" customWidth="1"/>
  </cols>
  <sheetData>
    <row r="2" spans="3:4" ht="55.5" customHeight="1" x14ac:dyDescent="0.25">
      <c r="C2" s="14" t="s">
        <v>36</v>
      </c>
    </row>
    <row r="3" spans="3:4" x14ac:dyDescent="0.25">
      <c r="C3" s="37" t="s">
        <v>37</v>
      </c>
      <c r="D3" s="38">
        <v>0.13700000000000001</v>
      </c>
    </row>
    <row r="4" spans="3:4" x14ac:dyDescent="0.25">
      <c r="C4" s="37" t="s">
        <v>38</v>
      </c>
      <c r="D4" s="38">
        <v>9.4E-2</v>
      </c>
    </row>
    <row r="5" spans="3:4" x14ac:dyDescent="0.25">
      <c r="C5" s="37" t="s">
        <v>39</v>
      </c>
      <c r="D5" s="38">
        <v>0.08</v>
      </c>
    </row>
    <row r="6" spans="3:4" ht="28.5" customHeight="1" x14ac:dyDescent="0.25">
      <c r="C6" s="37" t="s">
        <v>40</v>
      </c>
      <c r="D6" s="38">
        <v>0.09</v>
      </c>
    </row>
    <row r="7" spans="3:4" x14ac:dyDescent="0.25">
      <c r="C7" s="37" t="s">
        <v>41</v>
      </c>
      <c r="D7" s="38">
        <v>0.10100000000000001</v>
      </c>
    </row>
    <row r="8" spans="3:4" x14ac:dyDescent="0.25">
      <c r="C8" s="37" t="s">
        <v>42</v>
      </c>
      <c r="D8" s="38">
        <v>9.6000000000000002E-2</v>
      </c>
    </row>
    <row r="9" spans="3:4" x14ac:dyDescent="0.25">
      <c r="C9" s="37" t="s">
        <v>43</v>
      </c>
      <c r="D9" s="38">
        <v>0.128</v>
      </c>
    </row>
    <row r="10" spans="3:4" x14ac:dyDescent="0.25">
      <c r="C10" s="37" t="s">
        <v>44</v>
      </c>
      <c r="D10" s="38">
        <v>0.11</v>
      </c>
    </row>
    <row r="11" spans="3:4" x14ac:dyDescent="0.25">
      <c r="C11" s="37" t="s">
        <v>45</v>
      </c>
      <c r="D11" s="38">
        <v>0.106</v>
      </c>
    </row>
    <row r="12" spans="3:4" x14ac:dyDescent="0.25">
      <c r="C12" s="37"/>
      <c r="D12" s="38"/>
    </row>
    <row r="13" spans="3:4" x14ac:dyDescent="0.25">
      <c r="C13" s="42" t="s">
        <v>46</v>
      </c>
      <c r="D13" s="38"/>
    </row>
    <row r="14" spans="3:4" x14ac:dyDescent="0.25">
      <c r="C14" s="37" t="s">
        <v>47</v>
      </c>
      <c r="D14" s="38">
        <v>0.09</v>
      </c>
    </row>
    <row r="15" spans="3:4" x14ac:dyDescent="0.25">
      <c r="C15" s="37" t="s">
        <v>48</v>
      </c>
      <c r="D15" s="38">
        <v>9.0999999999999998E-2</v>
      </c>
    </row>
    <row r="16" spans="3:4" x14ac:dyDescent="0.25">
      <c r="C16" s="37" t="s">
        <v>49</v>
      </c>
      <c r="D16" s="38">
        <v>0.106</v>
      </c>
    </row>
    <row r="17" spans="3:4" x14ac:dyDescent="0.25">
      <c r="C17" s="37" t="s">
        <v>50</v>
      </c>
      <c r="D17" s="38">
        <v>8.1000000000000003E-2</v>
      </c>
    </row>
    <row r="18" spans="3:4" x14ac:dyDescent="0.25">
      <c r="C18" s="37" t="s">
        <v>51</v>
      </c>
      <c r="D18" s="38">
        <v>0.122</v>
      </c>
    </row>
    <row r="19" spans="3:4" x14ac:dyDescent="0.25">
      <c r="C19" s="37" t="s">
        <v>52</v>
      </c>
      <c r="D19" s="38">
        <v>3.5999999999999997E-2</v>
      </c>
    </row>
    <row r="20" spans="3:4" x14ac:dyDescent="0.25">
      <c r="C20" s="37" t="s">
        <v>53</v>
      </c>
      <c r="D20" s="38">
        <v>0.158</v>
      </c>
    </row>
    <row r="21" spans="3:4" x14ac:dyDescent="0.25">
      <c r="C21" s="37" t="s">
        <v>54</v>
      </c>
      <c r="D21" s="38">
        <v>0.159</v>
      </c>
    </row>
    <row r="22" spans="3:4" x14ac:dyDescent="0.25">
      <c r="C22" s="37" t="s">
        <v>55</v>
      </c>
      <c r="D22" s="38">
        <v>8.1000000000000003E-2</v>
      </c>
    </row>
    <row r="23" spans="3:4" x14ac:dyDescent="0.25">
      <c r="C23" s="37" t="s">
        <v>56</v>
      </c>
      <c r="D23" s="38">
        <v>3.0000000000000001E-3</v>
      </c>
    </row>
    <row r="24" spans="3:4" x14ac:dyDescent="0.25">
      <c r="C24" s="37" t="s">
        <v>57</v>
      </c>
      <c r="D24" s="38">
        <v>0.10299999999999999</v>
      </c>
    </row>
    <row r="25" spans="3:4" x14ac:dyDescent="0.25">
      <c r="C25" s="37" t="s">
        <v>58</v>
      </c>
      <c r="D25" s="38">
        <v>9.4E-2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B25C-BC5A-4577-B950-4D831E1532F4}">
  <sheetPr codeName="Sheet13"/>
  <dimension ref="D1:AB46"/>
  <sheetViews>
    <sheetView topLeftCell="B1" zoomScaleNormal="100" workbookViewId="0">
      <selection activeCell="M3" sqref="M3"/>
    </sheetView>
  </sheetViews>
  <sheetFormatPr defaultRowHeight="15" x14ac:dyDescent="0.25"/>
  <cols>
    <col min="3" max="3" width="30.140625" bestFit="1" customWidth="1"/>
  </cols>
  <sheetData>
    <row r="1" spans="4:28" x14ac:dyDescent="0.25">
      <c r="E1" s="63" t="s">
        <v>59</v>
      </c>
      <c r="F1" s="63"/>
      <c r="G1" s="63"/>
      <c r="H1" s="63"/>
      <c r="I1" s="63" t="s">
        <v>67</v>
      </c>
      <c r="J1" s="63"/>
      <c r="K1" s="63"/>
      <c r="L1" s="63"/>
      <c r="M1" s="63"/>
      <c r="N1" s="63" t="s">
        <v>68</v>
      </c>
      <c r="O1" s="63"/>
      <c r="P1" s="63"/>
      <c r="Q1" s="63"/>
      <c r="R1" s="63" t="s">
        <v>69</v>
      </c>
      <c r="S1" s="63"/>
      <c r="T1" s="63"/>
      <c r="U1" s="63"/>
      <c r="V1" s="63" t="s">
        <v>70</v>
      </c>
      <c r="X1" t="s">
        <v>63</v>
      </c>
    </row>
    <row r="2" spans="4:28" x14ac:dyDescent="0.25"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4:28" ht="15.75" x14ac:dyDescent="0.25">
      <c r="D3" s="16" t="s">
        <v>60</v>
      </c>
      <c r="E3" s="64">
        <v>5.7960000000000003</v>
      </c>
      <c r="F3" s="63"/>
      <c r="G3" s="63"/>
      <c r="H3" s="65" t="s">
        <v>304</v>
      </c>
      <c r="I3" s="64">
        <v>16.478378490289987</v>
      </c>
      <c r="J3" s="63"/>
      <c r="K3" s="63"/>
      <c r="L3" s="63"/>
      <c r="M3" s="65" t="s">
        <v>305</v>
      </c>
      <c r="N3" s="64">
        <v>64.822776773267449</v>
      </c>
      <c r="O3" s="63"/>
      <c r="P3" s="63"/>
      <c r="Q3" s="63" t="s">
        <v>71</v>
      </c>
      <c r="R3" s="64">
        <v>95.107037860070946</v>
      </c>
      <c r="S3" s="63"/>
      <c r="T3" s="63"/>
      <c r="U3" s="63" t="s">
        <v>72</v>
      </c>
      <c r="V3" s="64">
        <v>91.54</v>
      </c>
      <c r="AA3" s="18" t="s">
        <v>64</v>
      </c>
      <c r="AB3" s="17">
        <v>0.34300000000000003</v>
      </c>
    </row>
    <row r="4" spans="4:28" ht="15.75" x14ac:dyDescent="0.25">
      <c r="D4" s="16" t="s">
        <v>61</v>
      </c>
      <c r="E4" s="63">
        <v>0.503</v>
      </c>
      <c r="F4" s="63"/>
      <c r="G4" s="63"/>
      <c r="H4" s="65" t="s">
        <v>306</v>
      </c>
      <c r="I4" s="64">
        <v>83.5129949897172</v>
      </c>
      <c r="J4" s="63"/>
      <c r="K4" s="63"/>
      <c r="L4" s="63"/>
      <c r="M4" s="65" t="s">
        <v>307</v>
      </c>
      <c r="N4" s="64">
        <v>35.15651957874978</v>
      </c>
      <c r="O4" s="63"/>
      <c r="P4" s="63"/>
      <c r="Q4" s="63" t="s">
        <v>73</v>
      </c>
      <c r="R4" s="64">
        <v>4.8498295399649418</v>
      </c>
      <c r="S4" s="63"/>
      <c r="T4" s="63"/>
      <c r="U4" s="63" t="s">
        <v>74</v>
      </c>
      <c r="V4" s="64">
        <v>8.4600000000000009</v>
      </c>
      <c r="AA4" s="18" t="s">
        <v>65</v>
      </c>
      <c r="AB4" s="17">
        <v>0.3</v>
      </c>
    </row>
    <row r="5" spans="4:28" x14ac:dyDescent="0.25">
      <c r="D5" s="16" t="s">
        <v>62</v>
      </c>
      <c r="E5" s="63">
        <v>0.748</v>
      </c>
      <c r="F5" s="63"/>
      <c r="G5" s="63"/>
      <c r="H5" s="63" t="s">
        <v>64</v>
      </c>
      <c r="I5" s="64">
        <v>8.6265199928227346E-3</v>
      </c>
      <c r="J5" s="63"/>
      <c r="K5" s="63"/>
      <c r="L5" s="63"/>
      <c r="M5" s="63" t="s">
        <v>64</v>
      </c>
      <c r="N5" s="64">
        <v>2.0703647982774565E-2</v>
      </c>
      <c r="O5" s="63"/>
      <c r="P5" s="63"/>
      <c r="Q5" s="63" t="s">
        <v>64</v>
      </c>
      <c r="R5" s="64">
        <v>4.3132599964113678E-2</v>
      </c>
      <c r="S5" s="63"/>
      <c r="T5" s="63"/>
      <c r="U5" s="63"/>
      <c r="V5" s="64">
        <v>0</v>
      </c>
      <c r="AA5" s="18" t="s">
        <v>66</v>
      </c>
      <c r="AB5" s="17">
        <v>0.17699999999999999</v>
      </c>
    </row>
    <row r="7" spans="4:28" x14ac:dyDescent="0.25">
      <c r="E7" s="33"/>
    </row>
    <row r="9" spans="4:28" x14ac:dyDescent="0.25">
      <c r="D9" s="17"/>
    </row>
    <row r="10" spans="4:28" x14ac:dyDescent="0.25">
      <c r="D10" s="18"/>
      <c r="E10" s="17"/>
    </row>
    <row r="11" spans="4:28" x14ac:dyDescent="0.25">
      <c r="D11" s="18"/>
      <c r="E11" s="17"/>
    </row>
    <row r="12" spans="4:28" x14ac:dyDescent="0.25">
      <c r="D12" s="18"/>
      <c r="E12" s="17"/>
    </row>
    <row r="27" spans="22:25" x14ac:dyDescent="0.25">
      <c r="V27" s="59"/>
      <c r="W27" s="59"/>
      <c r="X27" s="59"/>
      <c r="Y27" s="59"/>
    </row>
    <row r="28" spans="22:25" x14ac:dyDescent="0.25">
      <c r="V28" s="59"/>
      <c r="W28" s="59"/>
      <c r="X28" s="59"/>
      <c r="Y28" s="59"/>
    </row>
    <row r="29" spans="22:25" x14ac:dyDescent="0.25">
      <c r="V29" s="59"/>
      <c r="W29" s="59"/>
      <c r="X29" s="59"/>
      <c r="Y29" s="59"/>
    </row>
    <row r="33" spans="4:10" x14ac:dyDescent="0.25">
      <c r="D33" s="26"/>
      <c r="E33" s="26"/>
      <c r="I33" s="26"/>
      <c r="J33" s="26"/>
    </row>
    <row r="37" spans="4:10" x14ac:dyDescent="0.25">
      <c r="D37" s="21"/>
      <c r="E37" s="21"/>
      <c r="F37" s="20"/>
    </row>
    <row r="38" spans="4:10" x14ac:dyDescent="0.25">
      <c r="D38" s="21"/>
      <c r="E38" s="21"/>
      <c r="F38" s="20"/>
    </row>
    <row r="39" spans="4:10" x14ac:dyDescent="0.25">
      <c r="D39" s="21"/>
      <c r="E39" s="21"/>
      <c r="F39" s="20"/>
    </row>
    <row r="40" spans="4:10" x14ac:dyDescent="0.25">
      <c r="D40" s="21"/>
      <c r="E40" s="21"/>
      <c r="F40" s="20"/>
    </row>
    <row r="46" spans="4:10" x14ac:dyDescent="0.25">
      <c r="E46" t="s">
        <v>75</v>
      </c>
    </row>
  </sheetData>
  <mergeCells count="1">
    <mergeCell ref="V27:Y2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355E-321F-4C4C-B488-DF0FEA643019}">
  <sheetPr codeName="Sheet12"/>
  <dimension ref="A2:FA174"/>
  <sheetViews>
    <sheetView topLeftCell="A31" workbookViewId="0">
      <selection activeCell="M64" sqref="M64"/>
    </sheetView>
  </sheetViews>
  <sheetFormatPr defaultRowHeight="15" x14ac:dyDescent="0.25"/>
  <cols>
    <col min="1" max="1" width="29.5703125" customWidth="1"/>
  </cols>
  <sheetData>
    <row r="2" spans="1:157" x14ac:dyDescent="0.25">
      <c r="A2" s="19" t="s">
        <v>76</v>
      </c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94</v>
      </c>
      <c r="T2" t="s">
        <v>95</v>
      </c>
      <c r="U2" t="s">
        <v>96</v>
      </c>
      <c r="V2" t="s">
        <v>97</v>
      </c>
      <c r="W2" t="s">
        <v>98</v>
      </c>
      <c r="X2" t="s">
        <v>99</v>
      </c>
      <c r="Y2" t="s">
        <v>100</v>
      </c>
      <c r="Z2" t="s">
        <v>101</v>
      </c>
      <c r="AA2" t="s">
        <v>102</v>
      </c>
      <c r="AB2" t="s">
        <v>103</v>
      </c>
      <c r="AC2" t="s">
        <v>104</v>
      </c>
      <c r="AD2" t="s">
        <v>105</v>
      </c>
      <c r="AE2" t="s">
        <v>106</v>
      </c>
      <c r="AF2" t="s">
        <v>107</v>
      </c>
      <c r="AG2" t="s">
        <v>108</v>
      </c>
      <c r="AH2" t="s">
        <v>109</v>
      </c>
      <c r="AI2" t="s">
        <v>110</v>
      </c>
      <c r="AJ2" t="s">
        <v>111</v>
      </c>
      <c r="AK2" t="s">
        <v>112</v>
      </c>
      <c r="AL2" t="s">
        <v>113</v>
      </c>
      <c r="AM2" t="s">
        <v>114</v>
      </c>
      <c r="AN2" t="s">
        <v>115</v>
      </c>
      <c r="AO2" t="s">
        <v>116</v>
      </c>
      <c r="AP2" t="s">
        <v>117</v>
      </c>
      <c r="AQ2" t="s">
        <v>118</v>
      </c>
      <c r="AR2" t="s">
        <v>119</v>
      </c>
      <c r="AS2" t="s">
        <v>120</v>
      </c>
      <c r="AT2" t="s">
        <v>121</v>
      </c>
      <c r="AU2" t="s">
        <v>122</v>
      </c>
      <c r="AV2" t="s">
        <v>123</v>
      </c>
      <c r="AW2" t="s">
        <v>124</v>
      </c>
      <c r="AX2" t="s">
        <v>125</v>
      </c>
      <c r="AY2" t="s">
        <v>126</v>
      </c>
      <c r="AZ2" t="s">
        <v>127</v>
      </c>
      <c r="BA2" t="s">
        <v>128</v>
      </c>
      <c r="BB2" t="s">
        <v>129</v>
      </c>
      <c r="BC2" t="s">
        <v>130</v>
      </c>
      <c r="BD2" t="s">
        <v>131</v>
      </c>
      <c r="BE2" t="s">
        <v>132</v>
      </c>
      <c r="BF2" t="s">
        <v>133</v>
      </c>
      <c r="BG2" t="s">
        <v>134</v>
      </c>
      <c r="BH2" t="s">
        <v>135</v>
      </c>
      <c r="BI2" t="s">
        <v>136</v>
      </c>
      <c r="BJ2" t="s">
        <v>137</v>
      </c>
      <c r="BK2" t="s">
        <v>138</v>
      </c>
      <c r="BL2" t="s">
        <v>139</v>
      </c>
      <c r="BM2" t="s">
        <v>140</v>
      </c>
      <c r="BN2" t="s">
        <v>141</v>
      </c>
      <c r="BO2" t="s">
        <v>142</v>
      </c>
      <c r="BP2" t="s">
        <v>143</v>
      </c>
      <c r="BQ2" t="s">
        <v>144</v>
      </c>
      <c r="BR2" t="s">
        <v>145</v>
      </c>
      <c r="BS2" t="s">
        <v>146</v>
      </c>
      <c r="BT2" t="s">
        <v>147</v>
      </c>
      <c r="BU2" t="s">
        <v>148</v>
      </c>
      <c r="BV2" t="s">
        <v>149</v>
      </c>
      <c r="BW2" t="s">
        <v>150</v>
      </c>
      <c r="BX2" t="s">
        <v>151</v>
      </c>
      <c r="BY2" t="s">
        <v>152</v>
      </c>
      <c r="BZ2" t="s">
        <v>153</v>
      </c>
      <c r="CA2" t="s">
        <v>154</v>
      </c>
      <c r="CB2" t="s">
        <v>155</v>
      </c>
      <c r="CC2" t="s">
        <v>156</v>
      </c>
      <c r="CD2" t="s">
        <v>157</v>
      </c>
      <c r="CE2" t="s">
        <v>158</v>
      </c>
      <c r="CF2" t="s">
        <v>159</v>
      </c>
      <c r="CG2" t="s">
        <v>160</v>
      </c>
      <c r="CH2" t="s">
        <v>161</v>
      </c>
      <c r="CI2" t="s">
        <v>162</v>
      </c>
      <c r="CJ2" t="s">
        <v>163</v>
      </c>
      <c r="CK2" t="s">
        <v>164</v>
      </c>
      <c r="CL2" t="s">
        <v>165</v>
      </c>
      <c r="CM2" t="s">
        <v>166</v>
      </c>
      <c r="CN2" t="s">
        <v>167</v>
      </c>
      <c r="CO2" t="s">
        <v>168</v>
      </c>
      <c r="CP2" t="s">
        <v>169</v>
      </c>
      <c r="CQ2" t="s">
        <v>170</v>
      </c>
      <c r="CR2" t="s">
        <v>171</v>
      </c>
      <c r="CS2" t="s">
        <v>172</v>
      </c>
      <c r="CT2" t="s">
        <v>173</v>
      </c>
      <c r="CU2" t="s">
        <v>174</v>
      </c>
      <c r="CV2" t="s">
        <v>175</v>
      </c>
      <c r="CW2" t="s">
        <v>176</v>
      </c>
      <c r="CX2" t="s">
        <v>177</v>
      </c>
      <c r="CY2" t="s">
        <v>178</v>
      </c>
      <c r="CZ2" t="s">
        <v>179</v>
      </c>
      <c r="DA2" t="s">
        <v>180</v>
      </c>
      <c r="DB2" t="s">
        <v>181</v>
      </c>
      <c r="DC2" t="s">
        <v>182</v>
      </c>
      <c r="DD2" t="s">
        <v>183</v>
      </c>
      <c r="DE2" t="s">
        <v>184</v>
      </c>
      <c r="DF2" t="s">
        <v>185</v>
      </c>
      <c r="DG2" t="s">
        <v>186</v>
      </c>
      <c r="DH2" t="s">
        <v>187</v>
      </c>
      <c r="DI2" t="s">
        <v>188</v>
      </c>
      <c r="DJ2" t="s">
        <v>189</v>
      </c>
      <c r="DK2" t="s">
        <v>190</v>
      </c>
      <c r="DL2" t="s">
        <v>191</v>
      </c>
      <c r="DM2" t="s">
        <v>192</v>
      </c>
      <c r="DN2" t="s">
        <v>193</v>
      </c>
      <c r="DO2" t="s">
        <v>194</v>
      </c>
      <c r="DP2" t="s">
        <v>195</v>
      </c>
      <c r="DQ2" t="s">
        <v>196</v>
      </c>
      <c r="DR2" t="s">
        <v>197</v>
      </c>
      <c r="DS2" t="s">
        <v>198</v>
      </c>
      <c r="DT2" t="s">
        <v>199</v>
      </c>
      <c r="DU2" t="s">
        <v>200</v>
      </c>
      <c r="DV2" t="s">
        <v>201</v>
      </c>
      <c r="DW2" t="s">
        <v>202</v>
      </c>
      <c r="DX2" t="s">
        <v>203</v>
      </c>
      <c r="DY2" t="s">
        <v>204</v>
      </c>
      <c r="DZ2" t="s">
        <v>205</v>
      </c>
      <c r="EA2" t="s">
        <v>206</v>
      </c>
      <c r="EB2" t="s">
        <v>207</v>
      </c>
      <c r="EC2" t="s">
        <v>208</v>
      </c>
      <c r="ED2" t="s">
        <v>209</v>
      </c>
      <c r="EE2" t="s">
        <v>210</v>
      </c>
      <c r="EF2" t="s">
        <v>211</v>
      </c>
      <c r="EG2" t="s">
        <v>212</v>
      </c>
      <c r="EH2" t="s">
        <v>213</v>
      </c>
      <c r="EI2" t="s">
        <v>214</v>
      </c>
      <c r="EJ2" t="s">
        <v>215</v>
      </c>
      <c r="EK2" t="s">
        <v>216</v>
      </c>
      <c r="EL2" t="s">
        <v>217</v>
      </c>
      <c r="EM2" t="s">
        <v>218</v>
      </c>
      <c r="EN2" t="s">
        <v>219</v>
      </c>
      <c r="EO2" t="s">
        <v>220</v>
      </c>
      <c r="EP2" t="s">
        <v>221</v>
      </c>
      <c r="EQ2" t="s">
        <v>222</v>
      </c>
      <c r="ER2" t="s">
        <v>223</v>
      </c>
      <c r="ES2" t="s">
        <v>224</v>
      </c>
      <c r="ET2" t="s">
        <v>225</v>
      </c>
      <c r="EU2" t="s">
        <v>226</v>
      </c>
      <c r="EV2" t="s">
        <v>227</v>
      </c>
      <c r="EW2" t="s">
        <v>228</v>
      </c>
      <c r="EX2" t="s">
        <v>229</v>
      </c>
      <c r="EY2" t="s">
        <v>230</v>
      </c>
      <c r="EZ2" t="s">
        <v>231</v>
      </c>
      <c r="FA2" t="s">
        <v>232</v>
      </c>
    </row>
    <row r="3" spans="1:157" x14ac:dyDescent="0.25">
      <c r="G3">
        <v>2010</v>
      </c>
      <c r="S3">
        <v>2011</v>
      </c>
      <c r="AE3">
        <v>2012</v>
      </c>
      <c r="AQ3">
        <v>2013</v>
      </c>
      <c r="BC3">
        <v>2014</v>
      </c>
      <c r="BO3">
        <v>2015</v>
      </c>
      <c r="CA3">
        <v>2016</v>
      </c>
      <c r="CM3">
        <v>2017</v>
      </c>
      <c r="CY3">
        <v>2018</v>
      </c>
      <c r="DK3">
        <v>2019</v>
      </c>
      <c r="DW3">
        <v>2020</v>
      </c>
      <c r="EI3">
        <v>2021</v>
      </c>
      <c r="EU3" t="s">
        <v>7</v>
      </c>
    </row>
    <row r="4" spans="1:157" x14ac:dyDescent="0.25">
      <c r="A4" t="s">
        <v>233</v>
      </c>
      <c r="B4">
        <v>3.75</v>
      </c>
      <c r="C4">
        <v>3.64</v>
      </c>
      <c r="D4">
        <v>3.55</v>
      </c>
      <c r="E4">
        <v>3.48</v>
      </c>
      <c r="F4">
        <v>3.25</v>
      </c>
      <c r="G4">
        <v>3.43</v>
      </c>
      <c r="H4">
        <v>3.28</v>
      </c>
      <c r="I4">
        <v>2.99</v>
      </c>
      <c r="J4">
        <v>3.12</v>
      </c>
      <c r="K4">
        <v>3.23</v>
      </c>
      <c r="L4">
        <v>3.51</v>
      </c>
      <c r="M4">
        <v>3.99</v>
      </c>
      <c r="N4">
        <v>4.12</v>
      </c>
      <c r="O4">
        <v>4.1399999999999997</v>
      </c>
      <c r="P4">
        <v>4.1500000000000004</v>
      </c>
      <c r="Q4">
        <v>4.2300000000000004</v>
      </c>
      <c r="R4">
        <v>4.16</v>
      </c>
      <c r="S4">
        <v>4.0999999999999996</v>
      </c>
      <c r="T4">
        <v>4.2</v>
      </c>
      <c r="U4">
        <v>4.08</v>
      </c>
      <c r="V4">
        <v>3.87</v>
      </c>
      <c r="W4">
        <v>4.2</v>
      </c>
      <c r="X4">
        <v>4.8899999999999997</v>
      </c>
      <c r="Y4">
        <v>4.3600000000000003</v>
      </c>
      <c r="Z4">
        <v>4.1399999999999997</v>
      </c>
      <c r="AA4">
        <v>3.61</v>
      </c>
      <c r="AB4">
        <v>3.45</v>
      </c>
      <c r="AC4">
        <v>3.46</v>
      </c>
      <c r="AD4">
        <v>3.24</v>
      </c>
      <c r="AE4">
        <v>3.12</v>
      </c>
      <c r="AF4">
        <v>2.68</v>
      </c>
      <c r="AG4">
        <v>2.5299999999999998</v>
      </c>
      <c r="AH4">
        <v>2.61</v>
      </c>
      <c r="AI4">
        <v>2.4500000000000002</v>
      </c>
      <c r="AJ4">
        <v>2.31</v>
      </c>
      <c r="AK4">
        <v>2.15</v>
      </c>
      <c r="AL4">
        <v>2.31</v>
      </c>
      <c r="AM4">
        <v>2.4</v>
      </c>
      <c r="AN4">
        <v>2.2000000000000002</v>
      </c>
      <c r="AO4">
        <v>2</v>
      </c>
      <c r="AP4">
        <v>2.04</v>
      </c>
      <c r="AQ4">
        <v>2.46</v>
      </c>
      <c r="AR4">
        <v>2.56</v>
      </c>
      <c r="AS4">
        <v>2.68</v>
      </c>
      <c r="AT4">
        <v>2.8</v>
      </c>
      <c r="AU4">
        <v>2.64</v>
      </c>
      <c r="AV4">
        <v>2.5099999999999998</v>
      </c>
      <c r="AW4">
        <v>2.5499999999999998</v>
      </c>
      <c r="AX4">
        <v>2.52</v>
      </c>
      <c r="AY4">
        <v>2.33</v>
      </c>
      <c r="AZ4">
        <v>2.2200000000000002</v>
      </c>
      <c r="BA4">
        <v>2.12</v>
      </c>
      <c r="BB4">
        <v>1.97</v>
      </c>
      <c r="BC4">
        <v>1.82</v>
      </c>
      <c r="BD4">
        <v>1.62</v>
      </c>
      <c r="BE4">
        <v>1.42</v>
      </c>
      <c r="BF4">
        <v>1.34</v>
      </c>
      <c r="BG4">
        <v>1.24</v>
      </c>
      <c r="BH4">
        <v>1.1399999999999999</v>
      </c>
      <c r="BI4">
        <v>0.98</v>
      </c>
      <c r="BJ4">
        <v>0.72</v>
      </c>
      <c r="BK4">
        <v>0.6</v>
      </c>
      <c r="BL4">
        <v>0.46</v>
      </c>
      <c r="BM4">
        <v>0.4</v>
      </c>
      <c r="BN4">
        <v>0.86</v>
      </c>
      <c r="BO4">
        <v>1.21</v>
      </c>
      <c r="BP4">
        <v>1.1599999999999999</v>
      </c>
      <c r="BQ4">
        <v>1.03</v>
      </c>
      <c r="BR4">
        <v>1.04</v>
      </c>
      <c r="BS4">
        <v>0.9</v>
      </c>
      <c r="BT4">
        <v>0.91</v>
      </c>
      <c r="BU4">
        <v>0.98</v>
      </c>
      <c r="BV4">
        <v>0.91</v>
      </c>
      <c r="BW4">
        <v>0.67</v>
      </c>
      <c r="BX4">
        <v>0.57999999999999996</v>
      </c>
      <c r="BY4">
        <v>0.54</v>
      </c>
      <c r="BZ4">
        <v>0.54</v>
      </c>
      <c r="CA4">
        <v>0.42</v>
      </c>
      <c r="CB4">
        <v>0.21</v>
      </c>
      <c r="CC4">
        <v>0.17</v>
      </c>
      <c r="CD4">
        <v>0.21</v>
      </c>
      <c r="CE4">
        <v>0.32</v>
      </c>
      <c r="CF4">
        <v>0.65</v>
      </c>
      <c r="CG4">
        <v>0.69</v>
      </c>
      <c r="CH4">
        <v>0.79</v>
      </c>
      <c r="CI4">
        <v>0.81</v>
      </c>
      <c r="CJ4">
        <v>0.84</v>
      </c>
      <c r="CK4">
        <v>0.76</v>
      </c>
      <c r="CL4">
        <v>0.76</v>
      </c>
      <c r="CM4">
        <v>0.63</v>
      </c>
      <c r="CN4">
        <v>0.85</v>
      </c>
      <c r="CO4">
        <v>0.74</v>
      </c>
      <c r="CP4">
        <v>0.73</v>
      </c>
      <c r="CQ4">
        <v>0.73</v>
      </c>
      <c r="CR4">
        <v>0.63</v>
      </c>
      <c r="CS4">
        <v>0.59</v>
      </c>
      <c r="CT4">
        <v>0.78</v>
      </c>
      <c r="CU4">
        <v>0.96</v>
      </c>
      <c r="CV4">
        <v>0.85</v>
      </c>
      <c r="CW4">
        <v>0.8</v>
      </c>
      <c r="CX4">
        <v>0.82</v>
      </c>
      <c r="CY4">
        <v>0.79</v>
      </c>
      <c r="CZ4">
        <v>0.69</v>
      </c>
      <c r="DA4">
        <v>0.74</v>
      </c>
      <c r="DB4">
        <v>0.8</v>
      </c>
      <c r="DC4">
        <v>0.89</v>
      </c>
      <c r="DD4">
        <v>0.86</v>
      </c>
      <c r="DE4">
        <v>0.8</v>
      </c>
      <c r="DF4">
        <v>0.76</v>
      </c>
      <c r="DG4">
        <v>0.64</v>
      </c>
      <c r="DH4">
        <v>0.5</v>
      </c>
      <c r="DI4">
        <v>0.45</v>
      </c>
      <c r="DJ4">
        <v>0.39</v>
      </c>
      <c r="DK4">
        <v>0.14000000000000001</v>
      </c>
      <c r="DL4">
        <v>0</v>
      </c>
      <c r="DM4">
        <v>-0.27</v>
      </c>
      <c r="DN4">
        <v>-0.23</v>
      </c>
      <c r="DO4">
        <v>-0.13</v>
      </c>
      <c r="DP4">
        <v>-0.01</v>
      </c>
      <c r="DQ4">
        <v>0.03</v>
      </c>
      <c r="DR4">
        <v>0.01</v>
      </c>
      <c r="DS4">
        <v>-0.14000000000000001</v>
      </c>
      <c r="DT4">
        <v>-0.03</v>
      </c>
      <c r="DU4">
        <v>0.12</v>
      </c>
      <c r="DV4">
        <v>0.03</v>
      </c>
      <c r="DW4">
        <v>-0.05</v>
      </c>
      <c r="DX4">
        <v>-0.16</v>
      </c>
      <c r="DY4">
        <v>-0.2</v>
      </c>
      <c r="DZ4">
        <v>-0.23</v>
      </c>
      <c r="EA4">
        <v>-0.32</v>
      </c>
      <c r="EB4">
        <v>-0.35</v>
      </c>
      <c r="EC4">
        <v>-0.36</v>
      </c>
      <c r="ED4">
        <v>-0.32</v>
      </c>
      <c r="EE4">
        <v>-0.15</v>
      </c>
      <c r="EF4">
        <v>-0.06</v>
      </c>
      <c r="EG4">
        <v>0</v>
      </c>
      <c r="EH4">
        <v>0.13</v>
      </c>
      <c r="EI4">
        <v>0.08</v>
      </c>
      <c r="EJ4">
        <v>-0.06</v>
      </c>
      <c r="EK4">
        <v>-0.15</v>
      </c>
      <c r="EL4">
        <v>0</v>
      </c>
      <c r="EM4">
        <v>0.16</v>
      </c>
      <c r="EN4">
        <v>0.08</v>
      </c>
      <c r="EO4">
        <v>0.03</v>
      </c>
      <c r="EP4">
        <v>0.28999999999999998</v>
      </c>
      <c r="EQ4">
        <v>0.63</v>
      </c>
      <c r="ER4">
        <v>0.79</v>
      </c>
      <c r="ES4">
        <v>1.28</v>
      </c>
      <c r="ET4">
        <v>1.57</v>
      </c>
      <c r="EU4">
        <v>2.14</v>
      </c>
      <c r="EV4">
        <v>1.79</v>
      </c>
      <c r="EW4">
        <v>1.72</v>
      </c>
      <c r="EX4">
        <v>2.4700000000000002</v>
      </c>
      <c r="EY4">
        <v>2.87</v>
      </c>
      <c r="EZ4">
        <v>2.68</v>
      </c>
      <c r="FA4" s="32">
        <v>2.74</v>
      </c>
    </row>
    <row r="5" spans="1:157" x14ac:dyDescent="0.25">
      <c r="A5" t="s">
        <v>234</v>
      </c>
      <c r="B5">
        <v>0.39</v>
      </c>
      <c r="C5">
        <v>0.41</v>
      </c>
      <c r="D5">
        <v>0.39</v>
      </c>
      <c r="E5">
        <v>0.43</v>
      </c>
      <c r="F5">
        <v>0.31</v>
      </c>
      <c r="G5">
        <v>0.36</v>
      </c>
      <c r="H5">
        <v>0.52</v>
      </c>
      <c r="I5">
        <v>0.46</v>
      </c>
      <c r="J5">
        <v>0.51</v>
      </c>
      <c r="K5">
        <v>0.78</v>
      </c>
      <c r="L5">
        <v>0.89</v>
      </c>
      <c r="M5">
        <v>0.92</v>
      </c>
      <c r="N5">
        <v>0.89</v>
      </c>
      <c r="O5">
        <v>1.01</v>
      </c>
      <c r="P5">
        <v>1.1100000000000001</v>
      </c>
      <c r="Q5">
        <v>1.27</v>
      </c>
      <c r="R5">
        <v>1.34</v>
      </c>
      <c r="S5">
        <v>1.34</v>
      </c>
      <c r="T5">
        <v>1.44</v>
      </c>
      <c r="U5">
        <v>1</v>
      </c>
      <c r="V5">
        <v>1</v>
      </c>
      <c r="W5">
        <v>1.07</v>
      </c>
      <c r="X5">
        <v>1.69</v>
      </c>
      <c r="Y5">
        <v>0.85</v>
      </c>
      <c r="Z5">
        <v>0.54</v>
      </c>
      <c r="AA5">
        <v>0.42</v>
      </c>
      <c r="AB5">
        <v>0.21</v>
      </c>
      <c r="AC5">
        <v>0.26</v>
      </c>
      <c r="AD5">
        <v>0.24</v>
      </c>
      <c r="AE5">
        <v>0.24</v>
      </c>
      <c r="AF5">
        <v>0.05</v>
      </c>
      <c r="AG5">
        <v>0.01</v>
      </c>
      <c r="AH5">
        <v>0.02</v>
      </c>
      <c r="AI5">
        <v>0.03</v>
      </c>
      <c r="AJ5">
        <v>0.02</v>
      </c>
      <c r="AK5">
        <v>0</v>
      </c>
      <c r="AL5">
        <v>0.05</v>
      </c>
      <c r="AM5">
        <v>0.09</v>
      </c>
      <c r="AN5">
        <v>7.0000000000000007E-2</v>
      </c>
      <c r="AO5">
        <v>0.04</v>
      </c>
      <c r="AP5">
        <v>0.03</v>
      </c>
      <c r="AQ5">
        <v>0.05</v>
      </c>
      <c r="AR5">
        <v>7.0000000000000007E-2</v>
      </c>
      <c r="AS5">
        <v>0.08</v>
      </c>
      <c r="AT5">
        <v>0.09</v>
      </c>
      <c r="AU5">
        <v>0.09</v>
      </c>
      <c r="AV5">
        <v>0.08</v>
      </c>
      <c r="AW5">
        <v>0.13</v>
      </c>
      <c r="AX5">
        <v>0.15</v>
      </c>
      <c r="AY5">
        <v>0.12</v>
      </c>
      <c r="AZ5">
        <v>0.18</v>
      </c>
      <c r="BA5">
        <v>0.19</v>
      </c>
      <c r="BB5">
        <v>0.13</v>
      </c>
      <c r="BC5">
        <v>0.03</v>
      </c>
      <c r="BD5">
        <v>0</v>
      </c>
      <c r="BE5">
        <v>0</v>
      </c>
      <c r="BF5">
        <v>-0.04</v>
      </c>
      <c r="BG5">
        <v>-0.05</v>
      </c>
      <c r="BH5">
        <v>-0.06</v>
      </c>
      <c r="BI5">
        <v>-0.05</v>
      </c>
      <c r="BJ5">
        <v>-0.13</v>
      </c>
      <c r="BK5">
        <v>-0.15</v>
      </c>
      <c r="BL5">
        <v>-0.17</v>
      </c>
      <c r="BM5">
        <v>-0.21</v>
      </c>
      <c r="BN5">
        <v>-0.2</v>
      </c>
      <c r="BO5">
        <v>-0.19</v>
      </c>
      <c r="BP5">
        <v>-0.22</v>
      </c>
      <c r="BQ5">
        <v>-0.23</v>
      </c>
      <c r="BR5">
        <v>-0.22</v>
      </c>
      <c r="BS5">
        <v>-0.26</v>
      </c>
      <c r="BT5">
        <v>-0.31</v>
      </c>
      <c r="BU5">
        <v>-0.4</v>
      </c>
      <c r="BV5">
        <v>-0.4</v>
      </c>
      <c r="BW5">
        <v>-0.42</v>
      </c>
      <c r="BX5">
        <v>-0.47</v>
      </c>
      <c r="BY5">
        <v>-0.51</v>
      </c>
      <c r="BZ5">
        <v>-0.53</v>
      </c>
      <c r="CA5">
        <v>-0.54</v>
      </c>
      <c r="CB5">
        <v>-0.59</v>
      </c>
      <c r="CC5">
        <v>-0.61</v>
      </c>
      <c r="CD5">
        <v>-0.64</v>
      </c>
      <c r="CE5">
        <v>-0.71</v>
      </c>
      <c r="CF5">
        <v>-0.7</v>
      </c>
      <c r="CG5">
        <v>-0.78</v>
      </c>
      <c r="CH5">
        <v>-0.64</v>
      </c>
      <c r="CI5">
        <v>-0.64</v>
      </c>
      <c r="CJ5">
        <v>-0.73</v>
      </c>
      <c r="CK5">
        <v>-0.64</v>
      </c>
      <c r="CL5">
        <v>-0.59</v>
      </c>
      <c r="CM5">
        <v>-0.64</v>
      </c>
      <c r="CN5">
        <v>-0.62</v>
      </c>
      <c r="CO5">
        <v>-0.63</v>
      </c>
      <c r="CP5">
        <v>-0.64</v>
      </c>
      <c r="CQ5">
        <v>-0.65</v>
      </c>
      <c r="CR5">
        <v>-0.69</v>
      </c>
      <c r="CS5">
        <v>-0.71</v>
      </c>
      <c r="CT5">
        <v>-0.56999999999999995</v>
      </c>
      <c r="CU5">
        <v>-0.61</v>
      </c>
      <c r="CV5">
        <v>-0.62</v>
      </c>
      <c r="CW5">
        <v>-0.57999999999999996</v>
      </c>
      <c r="CX5">
        <v>-0.56000000000000005</v>
      </c>
      <c r="CY5">
        <v>-0.56999999999999995</v>
      </c>
      <c r="CZ5">
        <v>-0.6</v>
      </c>
      <c r="DA5">
        <v>-0.59</v>
      </c>
      <c r="DB5">
        <v>-0.56999999999999995</v>
      </c>
      <c r="DC5">
        <v>-0.61</v>
      </c>
      <c r="DD5">
        <v>-0.66</v>
      </c>
      <c r="DE5">
        <v>-0.62</v>
      </c>
      <c r="DF5">
        <v>-0.55000000000000004</v>
      </c>
      <c r="DG5">
        <v>-0.53</v>
      </c>
      <c r="DH5">
        <v>-0.54</v>
      </c>
      <c r="DI5">
        <v>-0.54</v>
      </c>
      <c r="DJ5">
        <v>-0.55000000000000004</v>
      </c>
      <c r="DK5">
        <v>-0.55000000000000004</v>
      </c>
      <c r="DL5">
        <v>-0.64</v>
      </c>
      <c r="DM5">
        <v>-0.7</v>
      </c>
      <c r="DN5">
        <v>-0.62</v>
      </c>
      <c r="DO5">
        <v>-0.65</v>
      </c>
      <c r="DP5">
        <v>-0.62</v>
      </c>
      <c r="DQ5">
        <v>-0.63</v>
      </c>
      <c r="DR5">
        <v>-0.6</v>
      </c>
      <c r="DS5">
        <v>-0.6</v>
      </c>
      <c r="DT5">
        <v>-0.62</v>
      </c>
      <c r="DU5">
        <v>-0.5</v>
      </c>
      <c r="DV5">
        <v>-0.52</v>
      </c>
      <c r="DW5">
        <v>-0.51</v>
      </c>
      <c r="DX5">
        <v>-0.56999999999999995</v>
      </c>
      <c r="DY5">
        <v>-0.61</v>
      </c>
      <c r="DZ5">
        <v>-0.59</v>
      </c>
      <c r="EA5">
        <v>-0.63</v>
      </c>
      <c r="EB5">
        <v>-0.63</v>
      </c>
      <c r="EC5">
        <v>-0.69</v>
      </c>
      <c r="ED5">
        <v>-0.62</v>
      </c>
      <c r="EE5">
        <v>-0.64</v>
      </c>
      <c r="EF5">
        <v>-0.62</v>
      </c>
      <c r="EG5">
        <v>-0.62</v>
      </c>
      <c r="EH5">
        <v>-0.65</v>
      </c>
      <c r="EI5">
        <v>-0.66</v>
      </c>
      <c r="EJ5">
        <v>-0.66</v>
      </c>
      <c r="EK5">
        <v>-0.66</v>
      </c>
      <c r="EL5">
        <v>-0.68</v>
      </c>
      <c r="EM5">
        <v>-0.69</v>
      </c>
      <c r="EN5">
        <v>-0.81</v>
      </c>
      <c r="EO5">
        <v>-0.86</v>
      </c>
      <c r="EP5">
        <v>-0.65</v>
      </c>
      <c r="EQ5">
        <v>-0.64</v>
      </c>
      <c r="ER5">
        <v>-0.67</v>
      </c>
      <c r="ES5">
        <v>-0.6</v>
      </c>
      <c r="ET5">
        <v>-0.36</v>
      </c>
      <c r="EU5">
        <v>-0.35</v>
      </c>
      <c r="EV5">
        <v>0.13</v>
      </c>
      <c r="EW5">
        <v>0.17</v>
      </c>
      <c r="EX5">
        <v>1.0900000000000001</v>
      </c>
      <c r="EY5">
        <v>1.23</v>
      </c>
      <c r="EZ5">
        <v>1.88</v>
      </c>
      <c r="FA5" s="32">
        <v>1.9</v>
      </c>
    </row>
    <row r="6" spans="1:157" x14ac:dyDescent="0.25">
      <c r="A6" t="s">
        <v>235</v>
      </c>
      <c r="G6">
        <v>3.7226143270769998</v>
      </c>
      <c r="S6">
        <v>3.6487583952920719</v>
      </c>
      <c r="AE6">
        <v>3.4613396378258581</v>
      </c>
      <c r="AQ6">
        <v>3.1780179048766501</v>
      </c>
      <c r="BC6">
        <v>3.1151759485418093</v>
      </c>
      <c r="BO6">
        <v>2.7877099531978602</v>
      </c>
      <c r="CA6">
        <v>2.6269078546555416</v>
      </c>
      <c r="CM6">
        <v>2.3248046692501729</v>
      </c>
      <c r="CY6">
        <v>2.1528448111667307</v>
      </c>
      <c r="DK6">
        <v>2.0455795402757415</v>
      </c>
      <c r="DW6">
        <v>1.9137698733879445</v>
      </c>
      <c r="EI6">
        <v>1.6498699257941503</v>
      </c>
      <c r="EU6" s="36">
        <v>1.54175</v>
      </c>
    </row>
    <row r="7" spans="1:157" x14ac:dyDescent="0.25">
      <c r="FA7" s="61" t="s">
        <v>236</v>
      </c>
    </row>
    <row r="8" spans="1:157" x14ac:dyDescent="0.25">
      <c r="FA8" s="61"/>
    </row>
    <row r="9" spans="1:157" x14ac:dyDescent="0.25">
      <c r="A9" s="25" t="s">
        <v>237</v>
      </c>
      <c r="B9" s="25">
        <v>2010</v>
      </c>
      <c r="C9" s="25">
        <v>2011</v>
      </c>
      <c r="D9" s="25">
        <v>2012</v>
      </c>
      <c r="E9" s="25">
        <v>2013</v>
      </c>
      <c r="F9" s="25">
        <v>2014</v>
      </c>
      <c r="G9" s="25">
        <v>2015</v>
      </c>
      <c r="H9" s="25">
        <v>2016</v>
      </c>
      <c r="I9" s="25">
        <v>2017</v>
      </c>
      <c r="J9" s="25">
        <v>2018</v>
      </c>
      <c r="K9" s="25">
        <v>2019</v>
      </c>
      <c r="L9" s="25">
        <v>2020</v>
      </c>
      <c r="M9" s="25">
        <v>2021</v>
      </c>
      <c r="N9" s="25" t="s">
        <v>7</v>
      </c>
      <c r="P9" s="66"/>
      <c r="FA9" s="61"/>
    </row>
    <row r="10" spans="1:157" x14ac:dyDescent="0.25">
      <c r="A10" s="25" t="s">
        <v>238</v>
      </c>
      <c r="B10" s="25">
        <v>6.47</v>
      </c>
      <c r="C10" s="25">
        <v>6.83</v>
      </c>
      <c r="D10" s="25">
        <v>7.18</v>
      </c>
      <c r="E10" s="25">
        <v>7.6</v>
      </c>
      <c r="F10" s="25">
        <v>7.61</v>
      </c>
      <c r="G10" s="25">
        <v>7.96</v>
      </c>
      <c r="H10" s="25">
        <v>8.65</v>
      </c>
      <c r="I10" s="25">
        <v>9.2899999999999991</v>
      </c>
      <c r="J10" s="25">
        <v>9.6199999999999992</v>
      </c>
      <c r="K10" s="25">
        <v>9.81</v>
      </c>
      <c r="L10" s="25">
        <v>9.7200000000000006</v>
      </c>
      <c r="M10" s="25">
        <v>10.08</v>
      </c>
      <c r="N10" s="25">
        <v>10.32</v>
      </c>
      <c r="P10" s="66"/>
      <c r="FA10" s="61"/>
    </row>
    <row r="11" spans="1:157" x14ac:dyDescent="0.25">
      <c r="A11" s="25" t="s">
        <v>239</v>
      </c>
      <c r="B11" s="60" t="s">
        <v>240</v>
      </c>
      <c r="C11" s="60"/>
      <c r="D11" s="60"/>
      <c r="E11" s="60"/>
      <c r="F11" s="60"/>
      <c r="G11" s="60"/>
      <c r="H11" s="60"/>
      <c r="I11" s="60"/>
      <c r="J11" s="60"/>
      <c r="K11" s="25">
        <v>10.54</v>
      </c>
      <c r="L11" s="25">
        <v>13.84</v>
      </c>
      <c r="M11" s="25">
        <v>13.27</v>
      </c>
      <c r="N11" s="34">
        <v>12.09</v>
      </c>
      <c r="P11" s="66"/>
      <c r="FA11" s="61"/>
    </row>
    <row r="12" spans="1:157" x14ac:dyDescent="0.25">
      <c r="A12" s="25" t="s">
        <v>241</v>
      </c>
      <c r="B12" s="25">
        <v>3</v>
      </c>
      <c r="C12" s="25">
        <v>2.42</v>
      </c>
      <c r="D12" s="25">
        <v>2.42</v>
      </c>
      <c r="E12" s="25">
        <v>2.25</v>
      </c>
      <c r="F12" s="25">
        <v>2.25</v>
      </c>
      <c r="G12" s="25">
        <v>3.83</v>
      </c>
      <c r="H12" s="25">
        <v>10.33</v>
      </c>
      <c r="I12" s="25">
        <v>12.83</v>
      </c>
      <c r="J12" s="25">
        <v>15.08</v>
      </c>
      <c r="K12" s="25">
        <v>15.41</v>
      </c>
      <c r="L12" s="25">
        <v>15.83</v>
      </c>
      <c r="M12" s="25">
        <v>15.25</v>
      </c>
      <c r="N12" s="34">
        <v>14.25</v>
      </c>
      <c r="P12" s="66"/>
      <c r="FA12" s="61"/>
    </row>
    <row r="13" spans="1:157" x14ac:dyDescent="0.25">
      <c r="A13" s="25" t="s">
        <v>242</v>
      </c>
      <c r="B13" s="25">
        <v>7.78</v>
      </c>
      <c r="C13" s="25">
        <v>8.18</v>
      </c>
      <c r="D13" s="25">
        <v>8.9600000000000009</v>
      </c>
      <c r="E13" s="25">
        <v>8.86</v>
      </c>
      <c r="F13" s="25">
        <v>9.99</v>
      </c>
      <c r="G13" s="25">
        <v>9.8800000000000008</v>
      </c>
      <c r="H13" s="25">
        <v>9.65</v>
      </c>
      <c r="I13" s="25">
        <v>8.06</v>
      </c>
      <c r="J13" s="25">
        <v>8.9</v>
      </c>
      <c r="K13" s="25">
        <v>12.29</v>
      </c>
      <c r="L13" s="25">
        <v>19.399999999999999</v>
      </c>
      <c r="M13" s="25">
        <v>19.47</v>
      </c>
      <c r="N13" s="67">
        <v>16.77</v>
      </c>
      <c r="P13" s="66"/>
    </row>
    <row r="14" spans="1:157" x14ac:dyDescent="0.25">
      <c r="A14" s="25" t="s">
        <v>243</v>
      </c>
      <c r="B14" s="35">
        <v>7.7264578519902898</v>
      </c>
      <c r="C14" s="35">
        <v>7.4318460211745725</v>
      </c>
      <c r="D14" s="35">
        <v>7.7900830210439267</v>
      </c>
      <c r="E14" s="35">
        <v>8.0891403152080574</v>
      </c>
      <c r="F14" s="35">
        <v>8.9842594750197105</v>
      </c>
      <c r="G14" s="35">
        <v>9.116698512482257</v>
      </c>
      <c r="H14" s="35">
        <v>10.252674764577861</v>
      </c>
      <c r="I14" s="35">
        <v>11.838529617149923</v>
      </c>
      <c r="J14" s="25">
        <v>14.45</v>
      </c>
      <c r="K14" s="25">
        <v>17.420000000000002</v>
      </c>
      <c r="L14" s="25">
        <v>16.62</v>
      </c>
      <c r="M14" s="25">
        <v>16.66</v>
      </c>
      <c r="N14" s="34">
        <v>15.68</v>
      </c>
      <c r="P14" s="66"/>
    </row>
    <row r="17" spans="2:17" x14ac:dyDescent="0.25">
      <c r="L17" t="s">
        <v>237</v>
      </c>
      <c r="M17" t="s">
        <v>238</v>
      </c>
      <c r="N17" t="s">
        <v>239</v>
      </c>
      <c r="O17" t="s">
        <v>241</v>
      </c>
      <c r="P17" t="s">
        <v>242</v>
      </c>
      <c r="Q17" t="s">
        <v>243</v>
      </c>
    </row>
    <row r="18" spans="2:17" x14ac:dyDescent="0.25">
      <c r="B18" t="s">
        <v>76</v>
      </c>
      <c r="C18" t="s">
        <v>233</v>
      </c>
      <c r="D18" t="s">
        <v>234</v>
      </c>
      <c r="E18" t="s">
        <v>235</v>
      </c>
      <c r="L18">
        <v>2010</v>
      </c>
      <c r="M18">
        <v>6.47</v>
      </c>
      <c r="N18" t="s">
        <v>240</v>
      </c>
      <c r="O18">
        <v>3</v>
      </c>
      <c r="P18">
        <v>7.78</v>
      </c>
      <c r="Q18">
        <v>7.7264578519902898</v>
      </c>
    </row>
    <row r="19" spans="2:17" x14ac:dyDescent="0.25">
      <c r="B19" t="s">
        <v>77</v>
      </c>
      <c r="C19">
        <v>3.75</v>
      </c>
      <c r="D19">
        <v>0.39</v>
      </c>
      <c r="L19">
        <v>2011</v>
      </c>
      <c r="M19">
        <v>6.83</v>
      </c>
      <c r="O19">
        <v>2.42</v>
      </c>
      <c r="P19">
        <v>8.18</v>
      </c>
      <c r="Q19">
        <v>7.4318460211745725</v>
      </c>
    </row>
    <row r="20" spans="2:17" x14ac:dyDescent="0.25">
      <c r="B20" t="s">
        <v>78</v>
      </c>
      <c r="C20">
        <v>3.64</v>
      </c>
      <c r="D20">
        <v>0.41</v>
      </c>
      <c r="L20">
        <v>2012</v>
      </c>
      <c r="M20">
        <v>7.18</v>
      </c>
      <c r="O20">
        <v>2.42</v>
      </c>
      <c r="P20">
        <v>8.9600000000000009</v>
      </c>
      <c r="Q20">
        <v>7.7900830210439267</v>
      </c>
    </row>
    <row r="21" spans="2:17" x14ac:dyDescent="0.25">
      <c r="B21" t="s">
        <v>79</v>
      </c>
      <c r="C21">
        <v>3.55</v>
      </c>
      <c r="D21">
        <v>0.39</v>
      </c>
      <c r="L21">
        <v>2013</v>
      </c>
      <c r="M21">
        <v>7.6</v>
      </c>
      <c r="O21">
        <v>2.25</v>
      </c>
      <c r="P21">
        <v>8.86</v>
      </c>
      <c r="Q21">
        <v>8.0891403152080574</v>
      </c>
    </row>
    <row r="22" spans="2:17" x14ac:dyDescent="0.25">
      <c r="B22" t="s">
        <v>80</v>
      </c>
      <c r="C22">
        <v>3.48</v>
      </c>
      <c r="D22">
        <v>0.43</v>
      </c>
      <c r="L22">
        <v>2014</v>
      </c>
      <c r="M22">
        <v>7.61</v>
      </c>
      <c r="O22">
        <v>2.25</v>
      </c>
      <c r="P22">
        <v>9.99</v>
      </c>
      <c r="Q22">
        <v>8.9842594750197105</v>
      </c>
    </row>
    <row r="23" spans="2:17" x14ac:dyDescent="0.25">
      <c r="B23" t="s">
        <v>81</v>
      </c>
      <c r="C23">
        <v>3.25</v>
      </c>
      <c r="D23">
        <v>0.31</v>
      </c>
      <c r="L23">
        <v>2015</v>
      </c>
      <c r="M23">
        <v>7.96</v>
      </c>
      <c r="O23">
        <v>3.83</v>
      </c>
      <c r="P23">
        <v>9.8800000000000008</v>
      </c>
      <c r="Q23">
        <v>9.116698512482257</v>
      </c>
    </row>
    <row r="24" spans="2:17" x14ac:dyDescent="0.25">
      <c r="B24" t="s">
        <v>82</v>
      </c>
      <c r="C24">
        <v>3.43</v>
      </c>
      <c r="D24">
        <v>0.36</v>
      </c>
      <c r="E24">
        <v>3.7226143270769998</v>
      </c>
      <c r="L24">
        <v>2016</v>
      </c>
      <c r="M24">
        <v>8.65</v>
      </c>
      <c r="O24">
        <v>10.33</v>
      </c>
      <c r="P24">
        <v>9.65</v>
      </c>
      <c r="Q24">
        <v>10.252674764577861</v>
      </c>
    </row>
    <row r="25" spans="2:17" x14ac:dyDescent="0.25">
      <c r="B25" t="s">
        <v>83</v>
      </c>
      <c r="C25">
        <v>3.28</v>
      </c>
      <c r="D25">
        <v>0.52</v>
      </c>
      <c r="L25">
        <v>2017</v>
      </c>
      <c r="M25">
        <v>9.2899999999999991</v>
      </c>
      <c r="O25">
        <v>12.83</v>
      </c>
      <c r="P25">
        <v>8.06</v>
      </c>
      <c r="Q25">
        <v>11.838529617149923</v>
      </c>
    </row>
    <row r="26" spans="2:17" x14ac:dyDescent="0.25">
      <c r="B26" t="s">
        <v>84</v>
      </c>
      <c r="C26">
        <v>2.99</v>
      </c>
      <c r="D26">
        <v>0.46</v>
      </c>
      <c r="L26">
        <v>2018</v>
      </c>
      <c r="M26">
        <v>9.6199999999999992</v>
      </c>
      <c r="O26">
        <v>15.08</v>
      </c>
      <c r="P26">
        <v>8.9</v>
      </c>
      <c r="Q26">
        <v>14.45</v>
      </c>
    </row>
    <row r="27" spans="2:17" x14ac:dyDescent="0.25">
      <c r="B27" t="s">
        <v>85</v>
      </c>
      <c r="C27">
        <v>3.12</v>
      </c>
      <c r="D27">
        <v>0.51</v>
      </c>
      <c r="L27">
        <v>2019</v>
      </c>
      <c r="M27">
        <v>9.81</v>
      </c>
      <c r="N27">
        <v>10.54</v>
      </c>
      <c r="O27">
        <v>15.41</v>
      </c>
      <c r="P27">
        <v>12.29</v>
      </c>
      <c r="Q27">
        <v>17.420000000000002</v>
      </c>
    </row>
    <row r="28" spans="2:17" x14ac:dyDescent="0.25">
      <c r="B28" t="s">
        <v>86</v>
      </c>
      <c r="C28">
        <v>3.23</v>
      </c>
      <c r="D28">
        <v>0.78</v>
      </c>
      <c r="L28">
        <v>2020</v>
      </c>
      <c r="M28">
        <v>9.7200000000000006</v>
      </c>
      <c r="N28">
        <v>13.84</v>
      </c>
      <c r="O28">
        <v>15.83</v>
      </c>
      <c r="P28">
        <v>19.399999999999999</v>
      </c>
      <c r="Q28">
        <v>16.62</v>
      </c>
    </row>
    <row r="29" spans="2:17" x14ac:dyDescent="0.25">
      <c r="B29" t="s">
        <v>87</v>
      </c>
      <c r="C29">
        <v>3.51</v>
      </c>
      <c r="D29">
        <v>0.89</v>
      </c>
      <c r="L29">
        <v>2021</v>
      </c>
      <c r="M29">
        <v>10.08</v>
      </c>
      <c r="N29">
        <v>13.27</v>
      </c>
      <c r="O29">
        <v>15.25</v>
      </c>
      <c r="P29">
        <v>19.47</v>
      </c>
      <c r="Q29">
        <v>16.66</v>
      </c>
    </row>
    <row r="30" spans="2:17" x14ac:dyDescent="0.25">
      <c r="B30" t="s">
        <v>88</v>
      </c>
      <c r="C30">
        <v>3.99</v>
      </c>
      <c r="D30">
        <v>0.92</v>
      </c>
      <c r="L30" t="s">
        <v>7</v>
      </c>
      <c r="M30">
        <v>10.32</v>
      </c>
      <c r="N30">
        <v>12.09</v>
      </c>
      <c r="O30">
        <v>14.25</v>
      </c>
      <c r="P30">
        <v>18.02</v>
      </c>
      <c r="Q30">
        <v>15.68</v>
      </c>
    </row>
    <row r="31" spans="2:17" x14ac:dyDescent="0.25">
      <c r="B31" t="s">
        <v>89</v>
      </c>
      <c r="C31">
        <v>4.12</v>
      </c>
      <c r="D31">
        <v>0.89</v>
      </c>
    </row>
    <row r="32" spans="2:17" x14ac:dyDescent="0.25">
      <c r="B32" t="s">
        <v>90</v>
      </c>
      <c r="C32">
        <v>4.1399999999999997</v>
      </c>
      <c r="D32">
        <v>1.01</v>
      </c>
    </row>
    <row r="33" spans="2:5" x14ac:dyDescent="0.25">
      <c r="B33" t="s">
        <v>91</v>
      </c>
      <c r="C33">
        <v>4.1500000000000004</v>
      </c>
      <c r="D33">
        <v>1.1100000000000001</v>
      </c>
    </row>
    <row r="34" spans="2:5" x14ac:dyDescent="0.25">
      <c r="B34" t="s">
        <v>92</v>
      </c>
      <c r="C34">
        <v>4.2300000000000004</v>
      </c>
      <c r="D34">
        <v>1.27</v>
      </c>
    </row>
    <row r="35" spans="2:5" x14ac:dyDescent="0.25">
      <c r="B35" t="s">
        <v>93</v>
      </c>
      <c r="C35">
        <v>4.16</v>
      </c>
      <c r="D35">
        <v>1.34</v>
      </c>
    </row>
    <row r="36" spans="2:5" x14ac:dyDescent="0.25">
      <c r="B36" t="s">
        <v>94</v>
      </c>
      <c r="C36">
        <v>4.0999999999999996</v>
      </c>
      <c r="D36">
        <v>1.34</v>
      </c>
      <c r="E36">
        <v>3.6487583952920719</v>
      </c>
    </row>
    <row r="37" spans="2:5" x14ac:dyDescent="0.25">
      <c r="B37" t="s">
        <v>95</v>
      </c>
      <c r="C37">
        <v>4.2</v>
      </c>
      <c r="D37">
        <v>1.44</v>
      </c>
    </row>
    <row r="38" spans="2:5" x14ac:dyDescent="0.25">
      <c r="B38" t="s">
        <v>96</v>
      </c>
      <c r="C38">
        <v>4.08</v>
      </c>
      <c r="D38">
        <v>1</v>
      </c>
    </row>
    <row r="39" spans="2:5" x14ac:dyDescent="0.25">
      <c r="B39" t="s">
        <v>97</v>
      </c>
      <c r="C39">
        <v>3.87</v>
      </c>
      <c r="D39">
        <v>1</v>
      </c>
    </row>
    <row r="40" spans="2:5" x14ac:dyDescent="0.25">
      <c r="B40" t="s">
        <v>98</v>
      </c>
      <c r="C40">
        <v>4.2</v>
      </c>
      <c r="D40">
        <v>1.07</v>
      </c>
    </row>
    <row r="41" spans="2:5" x14ac:dyDescent="0.25">
      <c r="B41" t="s">
        <v>99</v>
      </c>
      <c r="C41">
        <v>4.8899999999999997</v>
      </c>
      <c r="D41">
        <v>1.69</v>
      </c>
    </row>
    <row r="42" spans="2:5" x14ac:dyDescent="0.25">
      <c r="B42" t="s">
        <v>100</v>
      </c>
      <c r="C42">
        <v>4.3600000000000003</v>
      </c>
      <c r="D42">
        <v>0.85</v>
      </c>
    </row>
    <row r="43" spans="2:5" x14ac:dyDescent="0.25">
      <c r="B43" t="s">
        <v>101</v>
      </c>
      <c r="C43">
        <v>4.1399999999999997</v>
      </c>
      <c r="D43">
        <v>0.54</v>
      </c>
    </row>
    <row r="44" spans="2:5" x14ac:dyDescent="0.25">
      <c r="B44" t="s">
        <v>102</v>
      </c>
      <c r="C44">
        <v>3.61</v>
      </c>
      <c r="D44">
        <v>0.42</v>
      </c>
    </row>
    <row r="45" spans="2:5" x14ac:dyDescent="0.25">
      <c r="B45" t="s">
        <v>103</v>
      </c>
      <c r="C45">
        <v>3.45</v>
      </c>
      <c r="D45">
        <v>0.21</v>
      </c>
    </row>
    <row r="46" spans="2:5" x14ac:dyDescent="0.25">
      <c r="B46" t="s">
        <v>104</v>
      </c>
      <c r="C46">
        <v>3.46</v>
      </c>
      <c r="D46">
        <v>0.26</v>
      </c>
    </row>
    <row r="47" spans="2:5" x14ac:dyDescent="0.25">
      <c r="B47" t="s">
        <v>105</v>
      </c>
      <c r="C47">
        <v>3.24</v>
      </c>
      <c r="D47">
        <v>0.24</v>
      </c>
    </row>
    <row r="48" spans="2:5" x14ac:dyDescent="0.25">
      <c r="B48" t="s">
        <v>106</v>
      </c>
      <c r="C48">
        <v>3.12</v>
      </c>
      <c r="D48">
        <v>0.24</v>
      </c>
      <c r="E48">
        <v>3.4613396378258581</v>
      </c>
    </row>
    <row r="49" spans="2:5" x14ac:dyDescent="0.25">
      <c r="B49" t="s">
        <v>107</v>
      </c>
      <c r="C49">
        <v>2.68</v>
      </c>
      <c r="D49">
        <v>0.05</v>
      </c>
    </row>
    <row r="50" spans="2:5" x14ac:dyDescent="0.25">
      <c r="B50" t="s">
        <v>108</v>
      </c>
      <c r="C50">
        <v>2.5299999999999998</v>
      </c>
      <c r="D50">
        <v>0.01</v>
      </c>
    </row>
    <row r="51" spans="2:5" x14ac:dyDescent="0.25">
      <c r="B51" t="s">
        <v>109</v>
      </c>
      <c r="C51">
        <v>2.61</v>
      </c>
      <c r="D51">
        <v>0.02</v>
      </c>
    </row>
    <row r="52" spans="2:5" x14ac:dyDescent="0.25">
      <c r="B52" t="s">
        <v>110</v>
      </c>
      <c r="C52">
        <v>2.4500000000000002</v>
      </c>
      <c r="D52">
        <v>0.03</v>
      </c>
    </row>
    <row r="53" spans="2:5" x14ac:dyDescent="0.25">
      <c r="B53" t="s">
        <v>111</v>
      </c>
      <c r="C53">
        <v>2.31</v>
      </c>
      <c r="D53">
        <v>0.02</v>
      </c>
    </row>
    <row r="54" spans="2:5" x14ac:dyDescent="0.25">
      <c r="B54" t="s">
        <v>112</v>
      </c>
      <c r="C54">
        <v>2.15</v>
      </c>
      <c r="D54">
        <v>0</v>
      </c>
    </row>
    <row r="55" spans="2:5" x14ac:dyDescent="0.25">
      <c r="B55" t="s">
        <v>113</v>
      </c>
      <c r="C55">
        <v>2.31</v>
      </c>
      <c r="D55">
        <v>0.05</v>
      </c>
    </row>
    <row r="56" spans="2:5" x14ac:dyDescent="0.25">
      <c r="B56" t="s">
        <v>114</v>
      </c>
      <c r="C56">
        <v>2.4</v>
      </c>
      <c r="D56">
        <v>0.09</v>
      </c>
    </row>
    <row r="57" spans="2:5" x14ac:dyDescent="0.25">
      <c r="B57" t="s">
        <v>115</v>
      </c>
      <c r="C57">
        <v>2.2000000000000002</v>
      </c>
      <c r="D57">
        <v>7.0000000000000007E-2</v>
      </c>
    </row>
    <row r="58" spans="2:5" x14ac:dyDescent="0.25">
      <c r="B58" t="s">
        <v>116</v>
      </c>
      <c r="C58">
        <v>2</v>
      </c>
      <c r="D58">
        <v>0.04</v>
      </c>
    </row>
    <row r="59" spans="2:5" x14ac:dyDescent="0.25">
      <c r="B59" t="s">
        <v>117</v>
      </c>
      <c r="C59">
        <v>2.04</v>
      </c>
      <c r="D59">
        <v>0.03</v>
      </c>
    </row>
    <row r="60" spans="2:5" x14ac:dyDescent="0.25">
      <c r="B60" t="s">
        <v>118</v>
      </c>
      <c r="C60">
        <v>2.46</v>
      </c>
      <c r="D60">
        <v>0.05</v>
      </c>
      <c r="E60">
        <v>3.1780179048766501</v>
      </c>
    </row>
    <row r="61" spans="2:5" x14ac:dyDescent="0.25">
      <c r="B61" t="s">
        <v>119</v>
      </c>
      <c r="C61">
        <v>2.56</v>
      </c>
      <c r="D61">
        <v>7.0000000000000007E-2</v>
      </c>
    </row>
    <row r="62" spans="2:5" x14ac:dyDescent="0.25">
      <c r="B62" t="s">
        <v>120</v>
      </c>
      <c r="C62">
        <v>2.68</v>
      </c>
      <c r="D62">
        <v>0.08</v>
      </c>
    </row>
    <row r="63" spans="2:5" x14ac:dyDescent="0.25">
      <c r="B63" t="s">
        <v>121</v>
      </c>
      <c r="C63">
        <v>2.8</v>
      </c>
      <c r="D63">
        <v>0.09</v>
      </c>
    </row>
    <row r="64" spans="2:5" x14ac:dyDescent="0.25">
      <c r="B64" t="s">
        <v>122</v>
      </c>
      <c r="C64">
        <v>2.64</v>
      </c>
      <c r="D64">
        <v>0.09</v>
      </c>
    </row>
    <row r="65" spans="2:5" x14ac:dyDescent="0.25">
      <c r="B65" t="s">
        <v>123</v>
      </c>
      <c r="C65">
        <v>2.5099999999999998</v>
      </c>
      <c r="D65">
        <v>0.08</v>
      </c>
    </row>
    <row r="66" spans="2:5" x14ac:dyDescent="0.25">
      <c r="B66" t="s">
        <v>124</v>
      </c>
      <c r="C66">
        <v>2.5499999999999998</v>
      </c>
      <c r="D66">
        <v>0.13</v>
      </c>
    </row>
    <row r="67" spans="2:5" x14ac:dyDescent="0.25">
      <c r="B67" t="s">
        <v>125</v>
      </c>
      <c r="C67">
        <v>2.52</v>
      </c>
      <c r="D67">
        <v>0.15</v>
      </c>
    </row>
    <row r="68" spans="2:5" x14ac:dyDescent="0.25">
      <c r="B68" t="s">
        <v>126</v>
      </c>
      <c r="C68">
        <v>2.33</v>
      </c>
      <c r="D68">
        <v>0.12</v>
      </c>
    </row>
    <row r="69" spans="2:5" x14ac:dyDescent="0.25">
      <c r="B69" t="s">
        <v>127</v>
      </c>
      <c r="C69">
        <v>2.2200000000000002</v>
      </c>
      <c r="D69">
        <v>0.18</v>
      </c>
    </row>
    <row r="70" spans="2:5" x14ac:dyDescent="0.25">
      <c r="B70" t="s">
        <v>128</v>
      </c>
      <c r="C70">
        <v>2.12</v>
      </c>
      <c r="D70">
        <v>0.19</v>
      </c>
    </row>
    <row r="71" spans="2:5" x14ac:dyDescent="0.25">
      <c r="B71" t="s">
        <v>129</v>
      </c>
      <c r="C71">
        <v>1.97</v>
      </c>
      <c r="D71">
        <v>0.13</v>
      </c>
    </row>
    <row r="72" spans="2:5" x14ac:dyDescent="0.25">
      <c r="B72" t="s">
        <v>130</v>
      </c>
      <c r="C72">
        <v>1.82</v>
      </c>
      <c r="D72">
        <v>0.03</v>
      </c>
      <c r="E72">
        <v>3.1151759485418093</v>
      </c>
    </row>
    <row r="73" spans="2:5" x14ac:dyDescent="0.25">
      <c r="B73" t="s">
        <v>131</v>
      </c>
      <c r="C73">
        <v>1.62</v>
      </c>
      <c r="D73">
        <v>0</v>
      </c>
    </row>
    <row r="74" spans="2:5" x14ac:dyDescent="0.25">
      <c r="B74" t="s">
        <v>132</v>
      </c>
      <c r="C74">
        <v>1.42</v>
      </c>
      <c r="D74">
        <v>0</v>
      </c>
    </row>
    <row r="75" spans="2:5" x14ac:dyDescent="0.25">
      <c r="B75" t="s">
        <v>133</v>
      </c>
      <c r="C75">
        <v>1.34</v>
      </c>
      <c r="D75">
        <v>-0.04</v>
      </c>
    </row>
    <row r="76" spans="2:5" x14ac:dyDescent="0.25">
      <c r="B76" t="s">
        <v>134</v>
      </c>
      <c r="C76">
        <v>1.24</v>
      </c>
      <c r="D76">
        <v>-0.05</v>
      </c>
    </row>
    <row r="77" spans="2:5" x14ac:dyDescent="0.25">
      <c r="B77" t="s">
        <v>135</v>
      </c>
      <c r="C77">
        <v>1.1399999999999999</v>
      </c>
      <c r="D77">
        <v>-0.06</v>
      </c>
    </row>
    <row r="78" spans="2:5" x14ac:dyDescent="0.25">
      <c r="B78" t="s">
        <v>136</v>
      </c>
      <c r="C78">
        <v>0.98</v>
      </c>
      <c r="D78">
        <v>-0.05</v>
      </c>
    </row>
    <row r="79" spans="2:5" x14ac:dyDescent="0.25">
      <c r="B79" t="s">
        <v>137</v>
      </c>
      <c r="C79">
        <v>0.72</v>
      </c>
      <c r="D79">
        <v>-0.13</v>
      </c>
    </row>
    <row r="80" spans="2:5" x14ac:dyDescent="0.25">
      <c r="B80" t="s">
        <v>138</v>
      </c>
      <c r="C80">
        <v>0.6</v>
      </c>
      <c r="D80">
        <v>-0.15</v>
      </c>
    </row>
    <row r="81" spans="2:5" x14ac:dyDescent="0.25">
      <c r="B81" t="s">
        <v>139</v>
      </c>
      <c r="C81">
        <v>0.46</v>
      </c>
      <c r="D81">
        <v>-0.17</v>
      </c>
    </row>
    <row r="82" spans="2:5" x14ac:dyDescent="0.25">
      <c r="B82" t="s">
        <v>140</v>
      </c>
      <c r="C82">
        <v>0.4</v>
      </c>
      <c r="D82">
        <v>-0.21</v>
      </c>
    </row>
    <row r="83" spans="2:5" x14ac:dyDescent="0.25">
      <c r="B83" t="s">
        <v>141</v>
      </c>
      <c r="C83">
        <v>0.86</v>
      </c>
      <c r="D83">
        <v>-0.2</v>
      </c>
    </row>
    <row r="84" spans="2:5" x14ac:dyDescent="0.25">
      <c r="B84" t="s">
        <v>142</v>
      </c>
      <c r="C84">
        <v>1.21</v>
      </c>
      <c r="D84">
        <v>-0.19</v>
      </c>
      <c r="E84">
        <v>2.7877099531978602</v>
      </c>
    </row>
    <row r="85" spans="2:5" x14ac:dyDescent="0.25">
      <c r="B85" t="s">
        <v>143</v>
      </c>
      <c r="C85">
        <v>1.1599999999999999</v>
      </c>
      <c r="D85">
        <v>-0.22</v>
      </c>
    </row>
    <row r="86" spans="2:5" x14ac:dyDescent="0.25">
      <c r="B86" t="s">
        <v>144</v>
      </c>
      <c r="C86">
        <v>1.03</v>
      </c>
      <c r="D86">
        <v>-0.23</v>
      </c>
    </row>
    <row r="87" spans="2:5" x14ac:dyDescent="0.25">
      <c r="B87" t="s">
        <v>145</v>
      </c>
      <c r="C87">
        <v>1.04</v>
      </c>
      <c r="D87">
        <v>-0.22</v>
      </c>
    </row>
    <row r="88" spans="2:5" x14ac:dyDescent="0.25">
      <c r="B88" t="s">
        <v>146</v>
      </c>
      <c r="C88">
        <v>0.9</v>
      </c>
      <c r="D88">
        <v>-0.26</v>
      </c>
    </row>
    <row r="89" spans="2:5" x14ac:dyDescent="0.25">
      <c r="B89" t="s">
        <v>147</v>
      </c>
      <c r="C89">
        <v>0.91</v>
      </c>
      <c r="D89">
        <v>-0.31</v>
      </c>
    </row>
    <row r="90" spans="2:5" x14ac:dyDescent="0.25">
      <c r="B90" t="s">
        <v>148</v>
      </c>
      <c r="C90">
        <v>0.98</v>
      </c>
      <c r="D90">
        <v>-0.4</v>
      </c>
    </row>
    <row r="91" spans="2:5" x14ac:dyDescent="0.25">
      <c r="B91" t="s">
        <v>149</v>
      </c>
      <c r="C91">
        <v>0.91</v>
      </c>
      <c r="D91">
        <v>-0.4</v>
      </c>
    </row>
    <row r="92" spans="2:5" x14ac:dyDescent="0.25">
      <c r="B92" t="s">
        <v>150</v>
      </c>
      <c r="C92">
        <v>0.67</v>
      </c>
      <c r="D92">
        <v>-0.42</v>
      </c>
    </row>
    <row r="93" spans="2:5" x14ac:dyDescent="0.25">
      <c r="B93" t="s">
        <v>151</v>
      </c>
      <c r="C93">
        <v>0.57999999999999996</v>
      </c>
      <c r="D93">
        <v>-0.47</v>
      </c>
    </row>
    <row r="94" spans="2:5" x14ac:dyDescent="0.25">
      <c r="B94" t="s">
        <v>152</v>
      </c>
      <c r="C94">
        <v>0.54</v>
      </c>
      <c r="D94">
        <v>-0.51</v>
      </c>
    </row>
    <row r="95" spans="2:5" x14ac:dyDescent="0.25">
      <c r="B95" t="s">
        <v>153</v>
      </c>
      <c r="C95">
        <v>0.54</v>
      </c>
      <c r="D95">
        <v>-0.53</v>
      </c>
    </row>
    <row r="96" spans="2:5" x14ac:dyDescent="0.25">
      <c r="B96" t="s">
        <v>154</v>
      </c>
      <c r="C96">
        <v>0.42</v>
      </c>
      <c r="D96">
        <v>-0.54</v>
      </c>
      <c r="E96">
        <v>2.6269078546555416</v>
      </c>
    </row>
    <row r="97" spans="2:5" x14ac:dyDescent="0.25">
      <c r="B97" t="s">
        <v>155</v>
      </c>
      <c r="C97">
        <v>0.21</v>
      </c>
      <c r="D97">
        <v>-0.59</v>
      </c>
    </row>
    <row r="98" spans="2:5" x14ac:dyDescent="0.25">
      <c r="B98" t="s">
        <v>156</v>
      </c>
      <c r="C98">
        <v>0.17</v>
      </c>
      <c r="D98">
        <v>-0.61</v>
      </c>
    </row>
    <row r="99" spans="2:5" x14ac:dyDescent="0.25">
      <c r="B99" t="s">
        <v>157</v>
      </c>
      <c r="C99">
        <v>0.21</v>
      </c>
      <c r="D99">
        <v>-0.64</v>
      </c>
    </row>
    <row r="100" spans="2:5" x14ac:dyDescent="0.25">
      <c r="B100" t="s">
        <v>158</v>
      </c>
      <c r="C100">
        <v>0.32</v>
      </c>
      <c r="D100">
        <v>-0.71</v>
      </c>
    </row>
    <row r="101" spans="2:5" x14ac:dyDescent="0.25">
      <c r="B101" t="s">
        <v>159</v>
      </c>
      <c r="C101">
        <v>0.65</v>
      </c>
      <c r="D101">
        <v>-0.7</v>
      </c>
    </row>
    <row r="102" spans="2:5" x14ac:dyDescent="0.25">
      <c r="B102" t="s">
        <v>160</v>
      </c>
      <c r="C102">
        <v>0.69</v>
      </c>
      <c r="D102">
        <v>-0.78</v>
      </c>
    </row>
    <row r="103" spans="2:5" x14ac:dyDescent="0.25">
      <c r="B103" t="s">
        <v>161</v>
      </c>
      <c r="C103">
        <v>0.79</v>
      </c>
      <c r="D103">
        <v>-0.64</v>
      </c>
    </row>
    <row r="104" spans="2:5" x14ac:dyDescent="0.25">
      <c r="B104" t="s">
        <v>162</v>
      </c>
      <c r="C104">
        <v>0.81</v>
      </c>
      <c r="D104">
        <v>-0.64</v>
      </c>
    </row>
    <row r="105" spans="2:5" x14ac:dyDescent="0.25">
      <c r="B105" t="s">
        <v>163</v>
      </c>
      <c r="C105">
        <v>0.84</v>
      </c>
      <c r="D105">
        <v>-0.73</v>
      </c>
    </row>
    <row r="106" spans="2:5" x14ac:dyDescent="0.25">
      <c r="B106" t="s">
        <v>164</v>
      </c>
      <c r="C106">
        <v>0.76</v>
      </c>
      <c r="D106">
        <v>-0.64</v>
      </c>
    </row>
    <row r="107" spans="2:5" x14ac:dyDescent="0.25">
      <c r="B107" t="s">
        <v>165</v>
      </c>
      <c r="C107">
        <v>0.76</v>
      </c>
      <c r="D107">
        <v>-0.59</v>
      </c>
    </row>
    <row r="108" spans="2:5" x14ac:dyDescent="0.25">
      <c r="B108" t="s">
        <v>166</v>
      </c>
      <c r="C108">
        <v>0.63</v>
      </c>
      <c r="D108">
        <v>-0.64</v>
      </c>
      <c r="E108">
        <v>2.3248046692501729</v>
      </c>
    </row>
    <row r="109" spans="2:5" x14ac:dyDescent="0.25">
      <c r="B109" t="s">
        <v>167</v>
      </c>
      <c r="C109">
        <v>0.85</v>
      </c>
      <c r="D109">
        <v>-0.62</v>
      </c>
    </row>
    <row r="110" spans="2:5" x14ac:dyDescent="0.25">
      <c r="B110" t="s">
        <v>168</v>
      </c>
      <c r="C110">
        <v>0.74</v>
      </c>
      <c r="D110">
        <v>-0.63</v>
      </c>
    </row>
    <row r="111" spans="2:5" x14ac:dyDescent="0.25">
      <c r="B111" t="s">
        <v>169</v>
      </c>
      <c r="C111">
        <v>0.73</v>
      </c>
      <c r="D111">
        <v>-0.64</v>
      </c>
    </row>
    <row r="112" spans="2:5" x14ac:dyDescent="0.25">
      <c r="B112" t="s">
        <v>170</v>
      </c>
      <c r="C112">
        <v>0.73</v>
      </c>
      <c r="D112">
        <v>-0.65</v>
      </c>
    </row>
    <row r="113" spans="2:5" x14ac:dyDescent="0.25">
      <c r="B113" t="s">
        <v>171</v>
      </c>
      <c r="C113">
        <v>0.63</v>
      </c>
      <c r="D113">
        <v>-0.69</v>
      </c>
    </row>
    <row r="114" spans="2:5" x14ac:dyDescent="0.25">
      <c r="B114" t="s">
        <v>172</v>
      </c>
      <c r="C114">
        <v>0.59</v>
      </c>
      <c r="D114">
        <v>-0.71</v>
      </c>
    </row>
    <row r="115" spans="2:5" x14ac:dyDescent="0.25">
      <c r="B115" t="s">
        <v>173</v>
      </c>
      <c r="C115">
        <v>0.78</v>
      </c>
      <c r="D115">
        <v>-0.56999999999999995</v>
      </c>
    </row>
    <row r="116" spans="2:5" x14ac:dyDescent="0.25">
      <c r="B116" t="s">
        <v>174</v>
      </c>
      <c r="C116">
        <v>0.96</v>
      </c>
      <c r="D116">
        <v>-0.61</v>
      </c>
    </row>
    <row r="117" spans="2:5" x14ac:dyDescent="0.25">
      <c r="B117" t="s">
        <v>175</v>
      </c>
      <c r="C117">
        <v>0.85</v>
      </c>
      <c r="D117">
        <v>-0.62</v>
      </c>
    </row>
    <row r="118" spans="2:5" x14ac:dyDescent="0.25">
      <c r="B118" t="s">
        <v>176</v>
      </c>
      <c r="C118">
        <v>0.8</v>
      </c>
      <c r="D118">
        <v>-0.57999999999999996</v>
      </c>
    </row>
    <row r="119" spans="2:5" x14ac:dyDescent="0.25">
      <c r="B119" t="s">
        <v>177</v>
      </c>
      <c r="C119">
        <v>0.82</v>
      </c>
      <c r="D119">
        <v>-0.56000000000000005</v>
      </c>
    </row>
    <row r="120" spans="2:5" x14ac:dyDescent="0.25">
      <c r="B120" t="s">
        <v>178</v>
      </c>
      <c r="C120">
        <v>0.79</v>
      </c>
      <c r="D120">
        <v>-0.56999999999999995</v>
      </c>
      <c r="E120">
        <v>2.1528448111667307</v>
      </c>
    </row>
    <row r="121" spans="2:5" x14ac:dyDescent="0.25">
      <c r="B121" t="s">
        <v>179</v>
      </c>
      <c r="C121">
        <v>0.69</v>
      </c>
      <c r="D121">
        <v>-0.6</v>
      </c>
    </row>
    <row r="122" spans="2:5" x14ac:dyDescent="0.25">
      <c r="B122" t="s">
        <v>180</v>
      </c>
      <c r="C122">
        <v>0.74</v>
      </c>
      <c r="D122">
        <v>-0.59</v>
      </c>
    </row>
    <row r="123" spans="2:5" x14ac:dyDescent="0.25">
      <c r="B123" t="s">
        <v>181</v>
      </c>
      <c r="C123">
        <v>0.8</v>
      </c>
      <c r="D123">
        <v>-0.56999999999999995</v>
      </c>
    </row>
    <row r="124" spans="2:5" x14ac:dyDescent="0.25">
      <c r="B124" t="s">
        <v>182</v>
      </c>
      <c r="C124">
        <v>0.89</v>
      </c>
      <c r="D124">
        <v>-0.61</v>
      </c>
    </row>
    <row r="125" spans="2:5" x14ac:dyDescent="0.25">
      <c r="B125" t="s">
        <v>183</v>
      </c>
      <c r="C125">
        <v>0.86</v>
      </c>
      <c r="D125">
        <v>-0.66</v>
      </c>
    </row>
    <row r="126" spans="2:5" x14ac:dyDescent="0.25">
      <c r="B126" t="s">
        <v>184</v>
      </c>
      <c r="C126">
        <v>0.8</v>
      </c>
      <c r="D126">
        <v>-0.62</v>
      </c>
    </row>
    <row r="127" spans="2:5" x14ac:dyDescent="0.25">
      <c r="B127" t="s">
        <v>185</v>
      </c>
      <c r="C127">
        <v>0.76</v>
      </c>
      <c r="D127">
        <v>-0.55000000000000004</v>
      </c>
    </row>
    <row r="128" spans="2:5" x14ac:dyDescent="0.25">
      <c r="B128" t="s">
        <v>186</v>
      </c>
      <c r="C128">
        <v>0.64</v>
      </c>
      <c r="D128">
        <v>-0.53</v>
      </c>
    </row>
    <row r="129" spans="2:5" x14ac:dyDescent="0.25">
      <c r="B129" t="s">
        <v>187</v>
      </c>
      <c r="C129">
        <v>0.5</v>
      </c>
      <c r="D129">
        <v>-0.54</v>
      </c>
    </row>
    <row r="130" spans="2:5" x14ac:dyDescent="0.25">
      <c r="B130" t="s">
        <v>188</v>
      </c>
      <c r="C130">
        <v>0.45</v>
      </c>
      <c r="D130">
        <v>-0.54</v>
      </c>
    </row>
    <row r="131" spans="2:5" x14ac:dyDescent="0.25">
      <c r="B131" t="s">
        <v>189</v>
      </c>
      <c r="C131">
        <v>0.39</v>
      </c>
      <c r="D131">
        <v>-0.55000000000000004</v>
      </c>
    </row>
    <row r="132" spans="2:5" x14ac:dyDescent="0.25">
      <c r="B132" t="s">
        <v>190</v>
      </c>
      <c r="C132">
        <v>0.14000000000000001</v>
      </c>
      <c r="D132">
        <v>-0.55000000000000004</v>
      </c>
      <c r="E132">
        <v>2.0455795402757415</v>
      </c>
    </row>
    <row r="133" spans="2:5" x14ac:dyDescent="0.25">
      <c r="B133" t="s">
        <v>191</v>
      </c>
      <c r="C133">
        <v>0</v>
      </c>
      <c r="D133">
        <v>-0.64</v>
      </c>
    </row>
    <row r="134" spans="2:5" x14ac:dyDescent="0.25">
      <c r="B134" t="s">
        <v>192</v>
      </c>
      <c r="C134">
        <v>-0.27</v>
      </c>
      <c r="D134">
        <v>-0.7</v>
      </c>
    </row>
    <row r="135" spans="2:5" x14ac:dyDescent="0.25">
      <c r="B135" t="s">
        <v>193</v>
      </c>
      <c r="C135">
        <v>-0.23</v>
      </c>
      <c r="D135">
        <v>-0.62</v>
      </c>
    </row>
    <row r="136" spans="2:5" x14ac:dyDescent="0.25">
      <c r="B136" t="s">
        <v>194</v>
      </c>
      <c r="C136">
        <v>-0.13</v>
      </c>
      <c r="D136">
        <v>-0.65</v>
      </c>
    </row>
    <row r="137" spans="2:5" x14ac:dyDescent="0.25">
      <c r="B137" t="s">
        <v>195</v>
      </c>
      <c r="C137">
        <v>-0.01</v>
      </c>
      <c r="D137">
        <v>-0.62</v>
      </c>
    </row>
    <row r="138" spans="2:5" x14ac:dyDescent="0.25">
      <c r="B138" t="s">
        <v>196</v>
      </c>
      <c r="C138">
        <v>0.03</v>
      </c>
      <c r="D138">
        <v>-0.63</v>
      </c>
    </row>
    <row r="139" spans="2:5" x14ac:dyDescent="0.25">
      <c r="B139" t="s">
        <v>197</v>
      </c>
      <c r="C139">
        <v>0.01</v>
      </c>
      <c r="D139">
        <v>-0.6</v>
      </c>
    </row>
    <row r="140" spans="2:5" x14ac:dyDescent="0.25">
      <c r="B140" t="s">
        <v>198</v>
      </c>
      <c r="C140">
        <v>-0.14000000000000001</v>
      </c>
      <c r="D140">
        <v>-0.6</v>
      </c>
    </row>
    <row r="141" spans="2:5" x14ac:dyDescent="0.25">
      <c r="B141" t="s">
        <v>199</v>
      </c>
      <c r="C141">
        <v>-0.03</v>
      </c>
      <c r="D141">
        <v>-0.62</v>
      </c>
    </row>
    <row r="142" spans="2:5" x14ac:dyDescent="0.25">
      <c r="B142" t="s">
        <v>200</v>
      </c>
      <c r="C142">
        <v>0.12</v>
      </c>
      <c r="D142">
        <v>-0.5</v>
      </c>
    </row>
    <row r="143" spans="2:5" x14ac:dyDescent="0.25">
      <c r="B143" t="s">
        <v>201</v>
      </c>
      <c r="C143">
        <v>0.03</v>
      </c>
      <c r="D143">
        <v>-0.52</v>
      </c>
    </row>
    <row r="144" spans="2:5" x14ac:dyDescent="0.25">
      <c r="B144" t="s">
        <v>202</v>
      </c>
      <c r="C144">
        <v>-0.05</v>
      </c>
      <c r="D144">
        <v>-0.51</v>
      </c>
      <c r="E144">
        <v>1.9137698733879445</v>
      </c>
    </row>
    <row r="145" spans="2:5" x14ac:dyDescent="0.25">
      <c r="B145" t="s">
        <v>203</v>
      </c>
      <c r="C145">
        <v>-0.16</v>
      </c>
      <c r="D145">
        <v>-0.56999999999999995</v>
      </c>
    </row>
    <row r="146" spans="2:5" x14ac:dyDescent="0.25">
      <c r="B146" t="s">
        <v>204</v>
      </c>
      <c r="C146">
        <v>-0.2</v>
      </c>
      <c r="D146">
        <v>-0.61</v>
      </c>
    </row>
    <row r="147" spans="2:5" x14ac:dyDescent="0.25">
      <c r="B147" t="s">
        <v>205</v>
      </c>
      <c r="C147">
        <v>-0.23</v>
      </c>
      <c r="D147">
        <v>-0.59</v>
      </c>
    </row>
    <row r="148" spans="2:5" x14ac:dyDescent="0.25">
      <c r="B148" t="s">
        <v>206</v>
      </c>
      <c r="C148">
        <v>-0.32</v>
      </c>
      <c r="D148">
        <v>-0.63</v>
      </c>
    </row>
    <row r="149" spans="2:5" x14ac:dyDescent="0.25">
      <c r="B149" t="s">
        <v>207</v>
      </c>
      <c r="C149">
        <v>-0.35</v>
      </c>
      <c r="D149">
        <v>-0.63</v>
      </c>
    </row>
    <row r="150" spans="2:5" x14ac:dyDescent="0.25">
      <c r="B150" t="s">
        <v>208</v>
      </c>
      <c r="C150">
        <v>-0.36</v>
      </c>
      <c r="D150">
        <v>-0.69</v>
      </c>
    </row>
    <row r="151" spans="2:5" x14ac:dyDescent="0.25">
      <c r="B151" t="s">
        <v>209</v>
      </c>
      <c r="C151">
        <v>-0.32</v>
      </c>
      <c r="D151">
        <v>-0.62</v>
      </c>
    </row>
    <row r="152" spans="2:5" x14ac:dyDescent="0.25">
      <c r="B152" t="s">
        <v>210</v>
      </c>
      <c r="C152">
        <v>-0.15</v>
      </c>
      <c r="D152">
        <v>-0.64</v>
      </c>
    </row>
    <row r="153" spans="2:5" x14ac:dyDescent="0.25">
      <c r="B153" t="s">
        <v>211</v>
      </c>
      <c r="C153">
        <v>-0.06</v>
      </c>
      <c r="D153">
        <v>-0.62</v>
      </c>
    </row>
    <row r="154" spans="2:5" x14ac:dyDescent="0.25">
      <c r="B154" t="s">
        <v>212</v>
      </c>
      <c r="C154">
        <v>0</v>
      </c>
      <c r="D154">
        <v>-0.62</v>
      </c>
    </row>
    <row r="155" spans="2:5" x14ac:dyDescent="0.25">
      <c r="B155" t="s">
        <v>213</v>
      </c>
      <c r="C155">
        <v>0.13</v>
      </c>
      <c r="D155">
        <v>-0.65</v>
      </c>
    </row>
    <row r="156" spans="2:5" x14ac:dyDescent="0.25">
      <c r="B156" t="s">
        <v>214</v>
      </c>
      <c r="C156">
        <v>0.08</v>
      </c>
      <c r="D156">
        <v>-0.66</v>
      </c>
      <c r="E156">
        <v>1.6498699257941503</v>
      </c>
    </row>
    <row r="157" spans="2:5" x14ac:dyDescent="0.25">
      <c r="B157" t="s">
        <v>215</v>
      </c>
      <c r="C157">
        <v>-0.06</v>
      </c>
      <c r="D157">
        <v>-0.66</v>
      </c>
    </row>
    <row r="158" spans="2:5" x14ac:dyDescent="0.25">
      <c r="B158" t="s">
        <v>216</v>
      </c>
      <c r="C158">
        <v>-0.15</v>
      </c>
      <c r="D158">
        <v>-0.66</v>
      </c>
    </row>
    <row r="159" spans="2:5" x14ac:dyDescent="0.25">
      <c r="B159" t="s">
        <v>217</v>
      </c>
      <c r="C159">
        <v>0</v>
      </c>
      <c r="D159">
        <v>-0.68</v>
      </c>
    </row>
    <row r="160" spans="2:5" x14ac:dyDescent="0.25">
      <c r="B160" t="s">
        <v>218</v>
      </c>
      <c r="C160">
        <v>0.16</v>
      </c>
      <c r="D160">
        <v>-0.69</v>
      </c>
    </row>
    <row r="161" spans="2:5" x14ac:dyDescent="0.25">
      <c r="B161" t="s">
        <v>219</v>
      </c>
      <c r="C161">
        <v>0.08</v>
      </c>
      <c r="D161">
        <v>-0.81</v>
      </c>
    </row>
    <row r="162" spans="2:5" x14ac:dyDescent="0.25">
      <c r="B162" t="s">
        <v>220</v>
      </c>
      <c r="C162">
        <v>0.03</v>
      </c>
      <c r="D162">
        <v>-0.86</v>
      </c>
    </row>
    <row r="163" spans="2:5" x14ac:dyDescent="0.25">
      <c r="B163" t="s">
        <v>221</v>
      </c>
      <c r="C163">
        <v>0.28999999999999998</v>
      </c>
      <c r="D163">
        <v>-0.65</v>
      </c>
    </row>
    <row r="164" spans="2:5" x14ac:dyDescent="0.25">
      <c r="B164" t="s">
        <v>222</v>
      </c>
      <c r="C164">
        <v>0.63</v>
      </c>
      <c r="D164">
        <v>-0.64</v>
      </c>
    </row>
    <row r="165" spans="2:5" x14ac:dyDescent="0.25">
      <c r="B165" t="s">
        <v>223</v>
      </c>
      <c r="C165">
        <v>0.79</v>
      </c>
      <c r="D165">
        <v>-0.67</v>
      </c>
    </row>
    <row r="166" spans="2:5" x14ac:dyDescent="0.25">
      <c r="B166" t="s">
        <v>224</v>
      </c>
      <c r="C166">
        <v>1.28</v>
      </c>
      <c r="D166">
        <v>-0.6</v>
      </c>
    </row>
    <row r="167" spans="2:5" x14ac:dyDescent="0.25">
      <c r="B167" t="s">
        <v>225</v>
      </c>
      <c r="C167">
        <v>1.57</v>
      </c>
      <c r="D167">
        <v>-0.36</v>
      </c>
    </row>
    <row r="168" spans="2:5" x14ac:dyDescent="0.25">
      <c r="B168" t="s">
        <v>226</v>
      </c>
      <c r="C168">
        <v>2.14</v>
      </c>
      <c r="D168">
        <v>-0.35</v>
      </c>
      <c r="E168">
        <v>1.5494180258766193</v>
      </c>
    </row>
    <row r="169" spans="2:5" x14ac:dyDescent="0.25">
      <c r="B169" t="s">
        <v>227</v>
      </c>
      <c r="C169">
        <v>1.79</v>
      </c>
      <c r="D169">
        <v>0.13</v>
      </c>
    </row>
    <row r="170" spans="2:5" x14ac:dyDescent="0.25">
      <c r="B170" t="s">
        <v>228</v>
      </c>
      <c r="C170">
        <v>1.72</v>
      </c>
      <c r="D170">
        <v>0.17</v>
      </c>
    </row>
    <row r="171" spans="2:5" x14ac:dyDescent="0.25">
      <c r="B171" t="s">
        <v>229</v>
      </c>
      <c r="C171">
        <v>2.4700000000000002</v>
      </c>
      <c r="D171">
        <v>1.0900000000000001</v>
      </c>
    </row>
    <row r="172" spans="2:5" x14ac:dyDescent="0.25">
      <c r="B172" t="s">
        <v>230</v>
      </c>
      <c r="C172">
        <v>2.87</v>
      </c>
      <c r="D172">
        <v>1.23</v>
      </c>
    </row>
    <row r="173" spans="2:5" x14ac:dyDescent="0.25">
      <c r="B173" t="s">
        <v>231</v>
      </c>
      <c r="C173">
        <v>2.68</v>
      </c>
      <c r="D173">
        <v>1.88</v>
      </c>
    </row>
    <row r="174" spans="2:5" x14ac:dyDescent="0.25">
      <c r="B174" t="s">
        <v>232</v>
      </c>
    </row>
  </sheetData>
  <mergeCells count="3">
    <mergeCell ref="B11:J11"/>
    <mergeCell ref="P9:P14"/>
    <mergeCell ref="FA7:FA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FB54D-6BE7-477D-8A60-2EDCF54383E6}">
  <sheetPr codeName="Sheet10"/>
  <dimension ref="A1:AY78"/>
  <sheetViews>
    <sheetView workbookViewId="0">
      <selection activeCell="M7" sqref="M7"/>
    </sheetView>
  </sheetViews>
  <sheetFormatPr defaultRowHeight="15" x14ac:dyDescent="0.25"/>
  <sheetData>
    <row r="1" spans="1:51" x14ac:dyDescent="0.25">
      <c r="B1">
        <v>2022</v>
      </c>
      <c r="C1">
        <v>2023</v>
      </c>
      <c r="D1">
        <v>2024</v>
      </c>
      <c r="E1">
        <v>2025</v>
      </c>
      <c r="F1">
        <v>2026</v>
      </c>
      <c r="G1">
        <v>2027</v>
      </c>
      <c r="H1">
        <v>2028</v>
      </c>
      <c r="I1">
        <v>2029</v>
      </c>
      <c r="J1">
        <v>2030</v>
      </c>
      <c r="K1">
        <v>2031</v>
      </c>
      <c r="L1">
        <v>2032</v>
      </c>
      <c r="M1">
        <v>2033</v>
      </c>
      <c r="N1">
        <v>2034</v>
      </c>
      <c r="O1">
        <v>2035</v>
      </c>
      <c r="P1">
        <v>2036</v>
      </c>
      <c r="Q1">
        <v>2037</v>
      </c>
      <c r="R1">
        <v>2038</v>
      </c>
      <c r="S1">
        <v>2039</v>
      </c>
      <c r="T1">
        <v>2040</v>
      </c>
      <c r="U1">
        <v>2041</v>
      </c>
      <c r="V1">
        <v>2042</v>
      </c>
      <c r="W1">
        <v>2043</v>
      </c>
      <c r="X1">
        <v>2044</v>
      </c>
      <c r="Y1">
        <v>2045</v>
      </c>
      <c r="Z1">
        <v>2046</v>
      </c>
      <c r="AA1">
        <v>2047</v>
      </c>
      <c r="AB1">
        <v>2048</v>
      </c>
      <c r="AC1">
        <v>2049</v>
      </c>
      <c r="AD1">
        <v>2050</v>
      </c>
      <c r="AE1">
        <v>2051</v>
      </c>
      <c r="AF1">
        <v>2052</v>
      </c>
      <c r="AG1">
        <v>2053</v>
      </c>
      <c r="AH1">
        <v>2054</v>
      </c>
      <c r="AI1">
        <v>2055</v>
      </c>
      <c r="AJ1">
        <v>2056</v>
      </c>
      <c r="AK1">
        <v>2057</v>
      </c>
      <c r="AL1">
        <v>2058</v>
      </c>
      <c r="AM1">
        <v>2059</v>
      </c>
      <c r="AN1">
        <v>2060</v>
      </c>
      <c r="AO1">
        <v>2061</v>
      </c>
      <c r="AP1">
        <v>2062</v>
      </c>
      <c r="AQ1">
        <v>2063</v>
      </c>
      <c r="AR1">
        <v>2064</v>
      </c>
      <c r="AS1">
        <v>2065</v>
      </c>
      <c r="AT1">
        <v>2066</v>
      </c>
      <c r="AU1">
        <v>2067</v>
      </c>
      <c r="AV1">
        <v>2068</v>
      </c>
      <c r="AW1">
        <v>2069</v>
      </c>
      <c r="AX1">
        <v>2070</v>
      </c>
      <c r="AY1">
        <v>2071</v>
      </c>
    </row>
    <row r="2" spans="1:51" x14ac:dyDescent="0.25">
      <c r="A2" t="s">
        <v>244</v>
      </c>
      <c r="B2">
        <v>27.525500000000001</v>
      </c>
      <c r="C2">
        <v>21.188500000000001</v>
      </c>
      <c r="D2">
        <v>27.89</v>
      </c>
      <c r="E2">
        <v>22.588000000000001</v>
      </c>
      <c r="F2">
        <v>28.599</v>
      </c>
      <c r="G2">
        <v>25.326000000000001</v>
      </c>
      <c r="H2">
        <v>36.224939139999996</v>
      </c>
      <c r="I2">
        <v>19.097999999999999</v>
      </c>
      <c r="J2">
        <v>12.738</v>
      </c>
      <c r="K2">
        <v>31.684000000000001</v>
      </c>
      <c r="L2">
        <v>8.4039999999999999</v>
      </c>
      <c r="M2">
        <v>10.631</v>
      </c>
      <c r="N2">
        <v>9.2940000000000005</v>
      </c>
      <c r="O2">
        <v>19.8496928</v>
      </c>
      <c r="Q2">
        <v>7.0730000000000004</v>
      </c>
      <c r="R2">
        <v>8.5869999999999997</v>
      </c>
      <c r="T2">
        <v>8.9220000000000006</v>
      </c>
      <c r="U2">
        <v>17.298999999999999</v>
      </c>
      <c r="Y2">
        <v>9.7370000000000001</v>
      </c>
      <c r="AA2">
        <v>11.064</v>
      </c>
      <c r="AD2">
        <v>11.180999999999999</v>
      </c>
      <c r="AG2">
        <v>10.638999999999999</v>
      </c>
      <c r="AK2">
        <v>6.8659999999999997</v>
      </c>
      <c r="AT2">
        <v>7.6210000000000004</v>
      </c>
      <c r="AY2">
        <v>5.5350000000000001</v>
      </c>
    </row>
    <row r="3" spans="1:51" x14ac:dyDescent="0.25">
      <c r="A3" t="s">
        <v>245</v>
      </c>
      <c r="B3">
        <v>3.63</v>
      </c>
      <c r="C3">
        <v>1.59</v>
      </c>
      <c r="D3">
        <v>1.46</v>
      </c>
      <c r="E3">
        <v>0.56999999999999995</v>
      </c>
      <c r="F3">
        <v>1.44</v>
      </c>
      <c r="G3">
        <v>0.56999999999999995</v>
      </c>
      <c r="H3">
        <v>2.66</v>
      </c>
      <c r="I3">
        <v>0.51</v>
      </c>
      <c r="J3">
        <v>0</v>
      </c>
      <c r="K3">
        <v>0.31</v>
      </c>
      <c r="L3">
        <v>2.5099999999999998</v>
      </c>
      <c r="M3">
        <v>0.7</v>
      </c>
      <c r="N3">
        <v>2.25</v>
      </c>
      <c r="O3">
        <v>4.18</v>
      </c>
      <c r="Q3">
        <v>1.0900000000000001</v>
      </c>
      <c r="R3">
        <v>1.38</v>
      </c>
      <c r="T3">
        <v>0.51</v>
      </c>
      <c r="U3">
        <v>3.75</v>
      </c>
      <c r="Y3">
        <v>2.66</v>
      </c>
      <c r="AA3">
        <v>1.6</v>
      </c>
      <c r="AD3">
        <v>1.33</v>
      </c>
      <c r="AG3">
        <v>2.69</v>
      </c>
      <c r="AK3">
        <v>1.86</v>
      </c>
      <c r="AT3">
        <v>1.74</v>
      </c>
      <c r="AY3">
        <v>0.71</v>
      </c>
    </row>
    <row r="4" spans="1:51" x14ac:dyDescent="0.25">
      <c r="A4" t="s">
        <v>246</v>
      </c>
      <c r="B4" s="63">
        <v>1.75</v>
      </c>
      <c r="C4" s="63">
        <v>2.8348000168068488</v>
      </c>
      <c r="D4" s="63">
        <v>2.9492558298570781</v>
      </c>
      <c r="E4" s="63">
        <v>3.0525015571047698</v>
      </c>
      <c r="F4" s="63">
        <v>3.1080836405317669</v>
      </c>
      <c r="G4" s="63">
        <v>3.1430559635214239</v>
      </c>
      <c r="H4" s="63">
        <v>3.1882262828978547</v>
      </c>
      <c r="I4" s="63">
        <v>3.2121213087373146</v>
      </c>
      <c r="J4" s="63">
        <v>3.1881073192746578</v>
      </c>
      <c r="K4" s="63">
        <v>3.1317109822091904</v>
      </c>
      <c r="L4" s="63">
        <v>3.0678726779082455</v>
      </c>
    </row>
    <row r="6" spans="1:51" x14ac:dyDescent="0.25">
      <c r="H6" s="55"/>
    </row>
    <row r="7" spans="1:51" x14ac:dyDescent="0.25">
      <c r="H7" s="55"/>
    </row>
    <row r="8" spans="1:51" x14ac:dyDescent="0.25">
      <c r="H8" s="55"/>
    </row>
    <row r="9" spans="1:51" x14ac:dyDescent="0.25">
      <c r="H9" s="55"/>
    </row>
    <row r="10" spans="1:51" x14ac:dyDescent="0.25">
      <c r="H10" s="55"/>
    </row>
    <row r="11" spans="1:51" x14ac:dyDescent="0.25">
      <c r="H11" s="55"/>
    </row>
    <row r="12" spans="1:51" x14ac:dyDescent="0.25">
      <c r="H12" s="55"/>
    </row>
    <row r="13" spans="1:51" x14ac:dyDescent="0.25">
      <c r="H13" s="55"/>
    </row>
    <row r="14" spans="1:51" x14ac:dyDescent="0.25">
      <c r="H14" s="55"/>
    </row>
    <row r="15" spans="1:51" x14ac:dyDescent="0.25">
      <c r="H15" s="55"/>
    </row>
    <row r="16" spans="1:51" x14ac:dyDescent="0.25">
      <c r="H16" s="55"/>
    </row>
    <row r="26" spans="1:12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2" x14ac:dyDescent="0.25">
      <c r="A27" s="47"/>
      <c r="B27" s="47"/>
      <c r="C27" s="47"/>
      <c r="D27" s="47"/>
      <c r="E27" s="55"/>
      <c r="F27" s="47"/>
      <c r="G27" s="47"/>
      <c r="H27" s="47"/>
      <c r="I27" s="47"/>
      <c r="J27" s="47"/>
      <c r="K27" s="62"/>
      <c r="L27" s="62"/>
    </row>
    <row r="28" spans="1:12" x14ac:dyDescent="0.25">
      <c r="A28" s="47"/>
      <c r="B28" s="47"/>
      <c r="C28" s="47"/>
      <c r="D28" s="47"/>
      <c r="E28" s="55"/>
      <c r="F28" s="47"/>
      <c r="G28" s="47"/>
      <c r="H28" s="47"/>
      <c r="I28" s="47"/>
      <c r="J28" s="47"/>
      <c r="K28" s="62"/>
      <c r="L28" s="62"/>
    </row>
    <row r="29" spans="1:12" x14ac:dyDescent="0.25">
      <c r="A29" s="47"/>
      <c r="B29" s="47"/>
      <c r="C29" s="47"/>
      <c r="D29" s="47"/>
      <c r="E29" s="55"/>
      <c r="F29" s="47"/>
      <c r="G29" s="47"/>
      <c r="H29" s="47"/>
      <c r="I29" s="47"/>
      <c r="J29" s="47"/>
      <c r="K29" s="62"/>
      <c r="L29" s="62"/>
    </row>
    <row r="30" spans="1:12" x14ac:dyDescent="0.25">
      <c r="A30" s="47"/>
      <c r="B30" s="47"/>
      <c r="C30" s="47"/>
      <c r="D30" s="47"/>
      <c r="E30" s="55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55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55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55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55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55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55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55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1:12" x14ac:dyDescent="0.2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</row>
    <row r="59" spans="1:12" x14ac:dyDescent="0.2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spans="1:12" x14ac:dyDescent="0.2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</row>
    <row r="61" spans="1:12" x14ac:dyDescent="0.2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</row>
    <row r="62" spans="1:12" x14ac:dyDescent="0.2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</row>
    <row r="63" spans="1:12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</row>
    <row r="64" spans="1:12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1:12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</row>
    <row r="66" spans="1:12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</row>
    <row r="67" spans="1:12" x14ac:dyDescent="0.2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</row>
    <row r="68" spans="1:12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</row>
    <row r="69" spans="1:12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</row>
    <row r="70" spans="1:12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</row>
    <row r="71" spans="1:12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</row>
    <row r="72" spans="1:12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</row>
    <row r="73" spans="1:12" x14ac:dyDescent="0.2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</row>
    <row r="74" spans="1:12" x14ac:dyDescent="0.2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</row>
    <row r="75" spans="1:12" x14ac:dyDescent="0.2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</row>
    <row r="76" spans="1:12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</row>
    <row r="77" spans="1:12" x14ac:dyDescent="0.2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 x14ac:dyDescent="0.2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</row>
  </sheetData>
  <mergeCells count="1">
    <mergeCell ref="K27:L2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C6599-313D-4505-AA64-9545D2C75B2C}">
  <sheetPr codeName="Sheet3"/>
  <dimension ref="A2:BG75"/>
  <sheetViews>
    <sheetView zoomScaleNormal="100" workbookViewId="0">
      <selection activeCell="L16" sqref="L16"/>
    </sheetView>
  </sheetViews>
  <sheetFormatPr defaultColWidth="9.140625" defaultRowHeight="12.75" x14ac:dyDescent="0.2"/>
  <cols>
    <col min="1" max="1" width="26.7109375" style="5" customWidth="1"/>
    <col min="2" max="6" width="10.140625" style="5" bestFit="1" customWidth="1"/>
    <col min="7" max="7" width="14.5703125" style="5" customWidth="1"/>
    <col min="8" max="8" width="10.140625" style="5" bestFit="1" customWidth="1"/>
    <col min="9" max="9" width="13" style="5" customWidth="1"/>
    <col min="10" max="14" width="10.140625" style="5" bestFit="1" customWidth="1"/>
    <col min="15" max="52" width="9.140625" style="5"/>
    <col min="53" max="53" width="12.85546875" style="5" bestFit="1" customWidth="1"/>
    <col min="54" max="16384" width="9.140625" style="5"/>
  </cols>
  <sheetData>
    <row r="2" spans="1:56" x14ac:dyDescent="0.2">
      <c r="A2" s="8" t="s">
        <v>247</v>
      </c>
    </row>
    <row r="3" spans="1:56" x14ac:dyDescent="0.2">
      <c r="B3" s="5">
        <v>2017</v>
      </c>
      <c r="C3" s="5">
        <v>2018</v>
      </c>
      <c r="D3" s="5">
        <v>2019</v>
      </c>
      <c r="E3" s="5">
        <v>2020</v>
      </c>
      <c r="F3" s="5">
        <v>2021</v>
      </c>
      <c r="G3" s="5" t="s">
        <v>248</v>
      </c>
      <c r="H3" s="5" t="s">
        <v>249</v>
      </c>
      <c r="I3" s="5" t="s">
        <v>250</v>
      </c>
      <c r="J3" s="5" t="s">
        <v>251</v>
      </c>
      <c r="M3" s="7"/>
      <c r="N3" s="6"/>
      <c r="O3" s="6"/>
      <c r="P3" s="12"/>
      <c r="Q3" s="6"/>
      <c r="R3" s="6"/>
    </row>
    <row r="4" spans="1:56" s="8" customFormat="1" x14ac:dyDescent="0.2">
      <c r="A4" s="6" t="s">
        <v>252</v>
      </c>
      <c r="B4" s="52">
        <v>-2.9850285230195084</v>
      </c>
      <c r="C4" s="52">
        <v>-2.16585170260214</v>
      </c>
      <c r="D4" s="52">
        <v>-2.2371176362790237</v>
      </c>
      <c r="E4" s="52">
        <v>14.418074044435073</v>
      </c>
      <c r="F4" s="52">
        <v>-2.8424966179776163</v>
      </c>
      <c r="G4" s="54">
        <v>-4.159170649</v>
      </c>
      <c r="H4" s="52">
        <v>2.8636469050302935</v>
      </c>
      <c r="I4" s="52">
        <v>1.7840827846061984</v>
      </c>
      <c r="J4" s="52">
        <v>1.8867055515007962</v>
      </c>
      <c r="N4" s="6"/>
      <c r="O4" s="6"/>
      <c r="P4" s="12"/>
      <c r="Q4" s="6"/>
      <c r="R4" s="6"/>
    </row>
    <row r="5" spans="1:56" s="9" customFormat="1" x14ac:dyDescent="0.2">
      <c r="A5" s="13" t="s">
        <v>253</v>
      </c>
      <c r="B5" s="53">
        <v>-1.6752495954949815</v>
      </c>
      <c r="C5" s="53">
        <v>-1.2548614196519041</v>
      </c>
      <c r="D5" s="53">
        <v>-1.9889479677001231E-2</v>
      </c>
      <c r="E5" s="53">
        <v>7.0280886499967483</v>
      </c>
      <c r="F5" s="53">
        <v>3.8685150810771645</v>
      </c>
      <c r="G5" s="54">
        <v>2.3761504360000001</v>
      </c>
      <c r="H5" s="53">
        <v>3.6210116188818162</v>
      </c>
      <c r="I5" s="53">
        <v>3.0643723832510017</v>
      </c>
      <c r="J5" s="53">
        <v>2.9265932768612375</v>
      </c>
    </row>
    <row r="6" spans="1:56" s="8" customFormat="1" x14ac:dyDescent="0.2">
      <c r="A6" s="13" t="s">
        <v>254</v>
      </c>
      <c r="B6" s="52">
        <v>-1.1717164697050118</v>
      </c>
      <c r="C6" s="52">
        <v>-1.2018122847389681</v>
      </c>
      <c r="D6" s="52">
        <v>-1.9158501211211139</v>
      </c>
      <c r="E6" s="52">
        <v>5.9396770934560656</v>
      </c>
      <c r="F6" s="52">
        <v>-7.783802622210751</v>
      </c>
      <c r="G6" s="54">
        <v>-8.6920603520000004</v>
      </c>
      <c r="H6" s="52">
        <v>-1.9284658394845404</v>
      </c>
      <c r="I6" s="52">
        <v>-1.8278448037776496</v>
      </c>
      <c r="J6" s="52">
        <v>-1.5450622870675372</v>
      </c>
    </row>
    <row r="7" spans="1:56" s="8" customFormat="1" x14ac:dyDescent="0.2">
      <c r="A7" s="6" t="s">
        <v>255</v>
      </c>
      <c r="B7" s="52">
        <v>-0.13806245781951063</v>
      </c>
      <c r="C7" s="52">
        <v>0.29082200178872636</v>
      </c>
      <c r="D7" s="52">
        <v>-0.30137803548090081</v>
      </c>
      <c r="E7" s="52">
        <v>1.4503083009822582</v>
      </c>
      <c r="F7" s="52">
        <v>1.0727909231559616</v>
      </c>
      <c r="G7" s="54">
        <v>2.1567392679999999</v>
      </c>
      <c r="H7" s="52">
        <v>1.1711011256330146</v>
      </c>
      <c r="I7" s="52">
        <v>0.54755520513284861</v>
      </c>
      <c r="J7" s="52">
        <v>0.50517456170710007</v>
      </c>
    </row>
    <row r="8" spans="1:56" s="8" customFormat="1" x14ac:dyDescent="0.2">
      <c r="A8" s="6"/>
    </row>
    <row r="10" spans="1:56" x14ac:dyDescent="0.2">
      <c r="A10" s="8" t="s">
        <v>256</v>
      </c>
    </row>
    <row r="11" spans="1:56" x14ac:dyDescent="0.2">
      <c r="B11" s="5">
        <v>1971</v>
      </c>
      <c r="C11" s="5">
        <v>1972</v>
      </c>
      <c r="D11" s="5">
        <v>1973</v>
      </c>
      <c r="E11" s="5">
        <v>1974</v>
      </c>
      <c r="F11" s="5">
        <v>1975</v>
      </c>
      <c r="G11" s="5">
        <v>1976</v>
      </c>
      <c r="H11" s="5">
        <v>1977</v>
      </c>
      <c r="I11" s="5">
        <v>1978</v>
      </c>
      <c r="J11" s="5">
        <v>1979</v>
      </c>
      <c r="K11" s="5">
        <v>1980</v>
      </c>
      <c r="L11" s="5">
        <v>1981</v>
      </c>
      <c r="M11" s="5">
        <v>1982</v>
      </c>
      <c r="N11" s="5">
        <v>1983</v>
      </c>
      <c r="O11" s="5">
        <v>1984</v>
      </c>
      <c r="P11" s="5">
        <v>1985</v>
      </c>
      <c r="Q11" s="5">
        <v>1986</v>
      </c>
      <c r="R11" s="5">
        <v>1987</v>
      </c>
      <c r="S11" s="5">
        <v>1988</v>
      </c>
      <c r="T11" s="5">
        <v>1989</v>
      </c>
      <c r="U11" s="5">
        <v>1990</v>
      </c>
      <c r="V11" s="5">
        <v>1991</v>
      </c>
      <c r="W11" s="5">
        <v>1992</v>
      </c>
      <c r="X11" s="5">
        <v>1993</v>
      </c>
      <c r="Y11" s="5">
        <v>1994</v>
      </c>
      <c r="Z11" s="5">
        <v>1995</v>
      </c>
      <c r="AA11" s="5">
        <v>1996</v>
      </c>
      <c r="AB11" s="5">
        <v>1997</v>
      </c>
      <c r="AC11" s="5">
        <v>1998</v>
      </c>
      <c r="AD11" s="5">
        <v>1999</v>
      </c>
      <c r="AE11" s="5">
        <v>2000</v>
      </c>
      <c r="AF11" s="5">
        <v>2001</v>
      </c>
      <c r="AG11" s="5">
        <v>2002</v>
      </c>
      <c r="AH11" s="5">
        <v>2003</v>
      </c>
      <c r="AI11" s="5">
        <v>2004</v>
      </c>
      <c r="AJ11" s="5">
        <v>2005</v>
      </c>
      <c r="AK11" s="5">
        <v>2006</v>
      </c>
      <c r="AL11" s="5">
        <v>2007</v>
      </c>
      <c r="AM11" s="5">
        <v>2008</v>
      </c>
      <c r="AN11" s="5">
        <v>2009</v>
      </c>
      <c r="AO11" s="5">
        <v>2010</v>
      </c>
      <c r="AP11" s="5">
        <v>2011</v>
      </c>
      <c r="AQ11" s="5">
        <v>2012</v>
      </c>
      <c r="AR11" s="5">
        <v>2013</v>
      </c>
      <c r="AS11" s="5">
        <v>2014</v>
      </c>
      <c r="AT11" s="5">
        <v>2015</v>
      </c>
      <c r="AU11" s="5">
        <v>2016</v>
      </c>
      <c r="AV11" s="5">
        <v>2017</v>
      </c>
      <c r="AW11" s="5">
        <v>2018</v>
      </c>
      <c r="AX11" s="5">
        <v>2019</v>
      </c>
      <c r="AY11" s="5">
        <v>2020</v>
      </c>
      <c r="AZ11" s="5">
        <v>2021</v>
      </c>
      <c r="BA11" s="5" t="s">
        <v>248</v>
      </c>
      <c r="BB11" s="5" t="s">
        <v>249</v>
      </c>
      <c r="BC11" s="5" t="s">
        <v>250</v>
      </c>
      <c r="BD11" s="5" t="s">
        <v>251</v>
      </c>
    </row>
    <row r="12" spans="1:56" x14ac:dyDescent="0.2">
      <c r="A12" s="6" t="s">
        <v>257</v>
      </c>
      <c r="B12" s="56">
        <v>6.2984977368574366</v>
      </c>
      <c r="C12" s="56">
        <v>6.4649410199831294</v>
      </c>
      <c r="D12" s="56">
        <v>6.6381954288008327</v>
      </c>
      <c r="E12" s="56">
        <v>7.2531114464211823</v>
      </c>
      <c r="F12" s="56">
        <v>7.7902509248640026</v>
      </c>
      <c r="G12" s="56">
        <v>7.9077925093528485</v>
      </c>
      <c r="H12" s="56">
        <v>8.4351117401516973</v>
      </c>
      <c r="I12" s="56">
        <v>8.4324554277344372</v>
      </c>
      <c r="J12" s="56">
        <v>9.0231945679661276</v>
      </c>
      <c r="K12" s="56">
        <v>9.7810781742600135</v>
      </c>
      <c r="L12" s="56">
        <v>11.388240450868006</v>
      </c>
      <c r="M12" s="56">
        <v>11.417728492386944</v>
      </c>
      <c r="N12" s="56">
        <v>10.498516591099392</v>
      </c>
      <c r="O12" s="56">
        <v>9.8404412299182002</v>
      </c>
      <c r="P12" s="56">
        <v>9.8930199131327949</v>
      </c>
      <c r="Q12" s="56">
        <v>9.5102896192879811</v>
      </c>
      <c r="R12" s="56">
        <v>8.5646673418043555</v>
      </c>
      <c r="S12" s="56">
        <v>8.3280227850709458</v>
      </c>
      <c r="T12" s="56">
        <v>9.5700078891225999</v>
      </c>
      <c r="U12" s="56">
        <v>10.052099520902685</v>
      </c>
      <c r="V12" s="56">
        <v>9.2609900214854353</v>
      </c>
      <c r="W12" s="56">
        <v>8.9082870334628428</v>
      </c>
      <c r="X12" s="56">
        <v>8.4982063204368679</v>
      </c>
      <c r="Y12" s="56">
        <v>7.2393449041149172</v>
      </c>
      <c r="Z12" s="56">
        <v>6.9813796894103861</v>
      </c>
      <c r="AA12" s="56">
        <v>6.6479177572743149</v>
      </c>
      <c r="AB12" s="56">
        <v>6.3351853186667375</v>
      </c>
      <c r="AC12" s="56">
        <v>6.2389819708586174</v>
      </c>
      <c r="AD12" s="56">
        <v>6.0619704720180581</v>
      </c>
      <c r="AE12" s="56">
        <v>6.1580235253215712</v>
      </c>
      <c r="AF12" s="56">
        <v>6.1826338275369128</v>
      </c>
      <c r="AG12" s="56">
        <v>5.5779039522419751</v>
      </c>
      <c r="AH12" s="56">
        <v>5.2867863258584329</v>
      </c>
      <c r="AI12" s="56">
        <v>5.0440640976612201</v>
      </c>
      <c r="AJ12" s="56">
        <v>4.7351277400178482</v>
      </c>
      <c r="AK12" s="56">
        <v>4.5670935568602626</v>
      </c>
      <c r="AL12" s="56">
        <v>4.653895094587174</v>
      </c>
      <c r="AM12" s="56">
        <v>4.7235299674536044</v>
      </c>
      <c r="AN12" s="56">
        <v>4.1106171830466876</v>
      </c>
      <c r="AO12" s="56">
        <v>3.7226143270769998</v>
      </c>
      <c r="AP12" s="56">
        <v>3.6487583952920719</v>
      </c>
      <c r="AQ12" s="56">
        <v>3.4613396378258576</v>
      </c>
      <c r="AR12" s="56">
        <v>3.1780179048766501</v>
      </c>
      <c r="AS12" s="56">
        <v>3.1151759485418093</v>
      </c>
      <c r="AT12" s="56">
        <v>2.7877099531978602</v>
      </c>
      <c r="AU12" s="56">
        <v>2.626907854655542</v>
      </c>
      <c r="AV12" s="56">
        <v>2.3248046692501729</v>
      </c>
      <c r="AW12" s="56">
        <v>2.1528448111667307</v>
      </c>
      <c r="AX12" s="56">
        <v>2.0455795402757415</v>
      </c>
      <c r="AY12" s="56">
        <v>1.9137698733879442</v>
      </c>
      <c r="AZ12" s="56">
        <v>1.6498699257941503</v>
      </c>
      <c r="BA12" s="52">
        <v>1.5417492749999999</v>
      </c>
      <c r="BB12" s="56">
        <v>1.6791639845101409</v>
      </c>
      <c r="BC12" s="56">
        <v>1.7587882608611287</v>
      </c>
      <c r="BD12" s="56">
        <v>1.8950658902206086</v>
      </c>
    </row>
    <row r="13" spans="1:56" x14ac:dyDescent="0.2">
      <c r="A13" s="6" t="s">
        <v>258</v>
      </c>
      <c r="B13" s="56">
        <v>8.8113570597089463</v>
      </c>
      <c r="C13" s="56">
        <v>10.9986909266919</v>
      </c>
      <c r="D13" s="56">
        <v>13.624076767366432</v>
      </c>
      <c r="E13" s="56">
        <v>16.571848485707498</v>
      </c>
      <c r="F13" s="56">
        <v>11.073429418531799</v>
      </c>
      <c r="G13" s="56">
        <v>13.659137106702168</v>
      </c>
      <c r="H13" s="56">
        <v>8.1718773151578041</v>
      </c>
      <c r="I13" s="56">
        <v>7.0166234733964217</v>
      </c>
      <c r="J13" s="56">
        <v>7.4561263162745028</v>
      </c>
      <c r="K13" s="56">
        <v>8.1544435577048944</v>
      </c>
      <c r="L13" s="56">
        <v>4.8454331495205505</v>
      </c>
      <c r="M13" s="56">
        <v>8.2107386145790162</v>
      </c>
      <c r="N13" s="56">
        <v>5.9420472746687381</v>
      </c>
      <c r="O13" s="56">
        <v>8.0398621172443221</v>
      </c>
      <c r="P13" s="56">
        <v>6.3554930599962978</v>
      </c>
      <c r="Q13" s="56">
        <v>4.6711279668018246</v>
      </c>
      <c r="R13" s="56">
        <v>4.0295682991752235</v>
      </c>
      <c r="S13" s="56">
        <v>6.9945771375634846</v>
      </c>
      <c r="T13" s="56">
        <v>8.4330405940478812</v>
      </c>
      <c r="U13" s="56">
        <v>6.0377999237487323</v>
      </c>
      <c r="V13" s="56">
        <v>4.762755158227705</v>
      </c>
      <c r="W13" s="56">
        <v>5.0075061168317836</v>
      </c>
      <c r="X13" s="56">
        <v>2.9926543201525879</v>
      </c>
      <c r="Y13" s="56">
        <v>5.3887660048441477</v>
      </c>
      <c r="Z13" s="56">
        <v>3.6577669031694571</v>
      </c>
      <c r="AA13" s="56">
        <v>1.8043689673242103</v>
      </c>
      <c r="AB13" s="56">
        <v>4.5800237158466262</v>
      </c>
      <c r="AC13" s="56">
        <v>3.802875036534803</v>
      </c>
      <c r="AD13" s="56">
        <v>4.1628586584863569</v>
      </c>
      <c r="AE13" s="56">
        <v>5.8061736404470876</v>
      </c>
      <c r="AF13" s="56">
        <v>3.1042248818534013</v>
      </c>
      <c r="AG13" s="56">
        <v>3.3748854199729061</v>
      </c>
      <c r="AH13" s="56">
        <v>2.9072748291985695</v>
      </c>
      <c r="AI13" s="56">
        <v>5.5545835315907066</v>
      </c>
      <c r="AJ13" s="56">
        <v>4.4531747724291471</v>
      </c>
      <c r="AK13" s="56">
        <v>4.8748603395201151</v>
      </c>
      <c r="AL13" s="56">
        <v>5.679629342014425</v>
      </c>
      <c r="AM13" s="56">
        <v>2.364305339432704</v>
      </c>
      <c r="AN13" s="56">
        <v>-1.4983378494134114</v>
      </c>
      <c r="AO13" s="56">
        <v>4.8105652160862489</v>
      </c>
      <c r="AP13" s="56">
        <v>3.5324383068683352</v>
      </c>
      <c r="AQ13" s="56">
        <v>2.7148335575546634</v>
      </c>
      <c r="AR13" s="56">
        <v>1.7363385017195476</v>
      </c>
      <c r="AS13" s="56">
        <v>2.576690083486044</v>
      </c>
      <c r="AT13" s="56">
        <v>3.3990044250258311</v>
      </c>
      <c r="AU13" s="56">
        <v>3.211868258661954</v>
      </c>
      <c r="AV13" s="56">
        <v>3.4794958116447949</v>
      </c>
      <c r="AW13" s="56">
        <v>3.3705643476992675</v>
      </c>
      <c r="AX13" s="56">
        <v>4.0417710391982942</v>
      </c>
      <c r="AY13" s="56">
        <v>-3.9316612520761685</v>
      </c>
      <c r="AZ13" s="56">
        <v>9.2394236693290388</v>
      </c>
      <c r="BA13" s="52">
        <v>10.32384158</v>
      </c>
      <c r="BB13" s="56">
        <v>3.5774327970902187</v>
      </c>
      <c r="BC13" s="56">
        <v>3.5091899101216795</v>
      </c>
      <c r="BD13" s="56">
        <v>3.3483794370333886</v>
      </c>
    </row>
    <row r="14" spans="1:56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41"/>
      <c r="BB14" s="10"/>
      <c r="BC14" s="10"/>
      <c r="BD14" s="10"/>
    </row>
    <row r="15" spans="1:56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41"/>
      <c r="BB15" s="10"/>
      <c r="BC15" s="10"/>
      <c r="BD15" s="10"/>
    </row>
    <row r="16" spans="1:56" x14ac:dyDescent="0.2">
      <c r="A16" s="1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9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9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9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1:59" x14ac:dyDescent="0.2">
      <c r="A20" s="44"/>
      <c r="B20" s="43"/>
      <c r="C20" s="43"/>
      <c r="D20" s="43"/>
      <c r="E20" s="43"/>
      <c r="F20" s="43"/>
      <c r="G20" s="43"/>
      <c r="H20" s="43"/>
      <c r="I20" s="44"/>
      <c r="J20" s="43"/>
      <c r="K20" s="43"/>
      <c r="L20" s="43"/>
      <c r="M20" s="43"/>
      <c r="BF20" s="11"/>
      <c r="BG20" s="10"/>
    </row>
    <row r="21" spans="1:59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BF21" s="10"/>
      <c r="BG21" s="10"/>
    </row>
    <row r="22" spans="1:59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BF22" s="10"/>
      <c r="BG22" s="10"/>
    </row>
    <row r="23" spans="1:59" x14ac:dyDescent="0.2">
      <c r="A23" s="43"/>
      <c r="B23" s="43"/>
      <c r="C23" s="43"/>
      <c r="D23" s="43"/>
      <c r="E23" s="43"/>
      <c r="F23" s="43"/>
      <c r="G23" s="43"/>
      <c r="H23" s="45"/>
      <c r="I23" s="43"/>
      <c r="J23" s="43"/>
      <c r="K23" s="43"/>
      <c r="L23" s="43"/>
      <c r="M23" s="43"/>
      <c r="BF23" s="10"/>
      <c r="BG23" s="10"/>
    </row>
    <row r="24" spans="1:59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BF24" s="10"/>
      <c r="BG24" s="10"/>
    </row>
    <row r="25" spans="1:59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BF25" s="10"/>
      <c r="BG25" s="10"/>
    </row>
    <row r="26" spans="1:59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BF26" s="10"/>
      <c r="BG26" s="10"/>
    </row>
    <row r="27" spans="1:59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BF27" s="10"/>
      <c r="BG27" s="10"/>
    </row>
    <row r="28" spans="1:59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BF28" s="10"/>
      <c r="BG28" s="10"/>
    </row>
    <row r="29" spans="1:59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BF29" s="10"/>
      <c r="BG29" s="10"/>
    </row>
    <row r="30" spans="1:59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BF30" s="10"/>
      <c r="BG30" s="10"/>
    </row>
    <row r="31" spans="1:59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BF31" s="10"/>
      <c r="BG31" s="10"/>
    </row>
    <row r="32" spans="1:59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BF32" s="10"/>
      <c r="BG32" s="10"/>
    </row>
    <row r="33" spans="1:59" x14ac:dyDescent="0.2">
      <c r="A33" s="43"/>
      <c r="B33" s="43"/>
      <c r="C33" s="43"/>
      <c r="D33" s="43"/>
      <c r="E33" s="46"/>
      <c r="F33" s="43"/>
      <c r="G33" s="43"/>
      <c r="H33" s="43"/>
      <c r="I33" s="43"/>
      <c r="J33" s="43"/>
      <c r="K33" s="43"/>
      <c r="L33" s="43"/>
      <c r="M33" s="43"/>
      <c r="BF33" s="10"/>
      <c r="BG33" s="10"/>
    </row>
    <row r="34" spans="1:59" x14ac:dyDescent="0.2">
      <c r="A34" s="43"/>
      <c r="B34" s="43"/>
      <c r="C34" s="43"/>
      <c r="D34" s="43"/>
      <c r="E34" s="46"/>
      <c r="F34" s="43"/>
      <c r="G34" s="43"/>
      <c r="H34" s="43"/>
      <c r="I34" s="43"/>
      <c r="J34" s="43"/>
      <c r="K34" s="43"/>
      <c r="L34" s="43"/>
      <c r="M34" s="43"/>
      <c r="BF34" s="10"/>
      <c r="BG34" s="10"/>
    </row>
    <row r="35" spans="1:59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BF35" s="10"/>
      <c r="BG35" s="10"/>
    </row>
    <row r="36" spans="1:59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BF36" s="10"/>
      <c r="BG36" s="10"/>
    </row>
    <row r="37" spans="1:59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BF37" s="10"/>
      <c r="BG37" s="10"/>
    </row>
    <row r="38" spans="1:59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BF38" s="10"/>
      <c r="BG38" s="10"/>
    </row>
    <row r="39" spans="1:59" x14ac:dyDescent="0.2">
      <c r="BF39" s="10"/>
      <c r="BG39" s="10"/>
    </row>
    <row r="40" spans="1:59" x14ac:dyDescent="0.2">
      <c r="BF40" s="10"/>
      <c r="BG40" s="10"/>
    </row>
    <row r="41" spans="1:59" x14ac:dyDescent="0.2">
      <c r="BF41" s="10"/>
      <c r="BG41" s="10"/>
    </row>
    <row r="42" spans="1:59" x14ac:dyDescent="0.2">
      <c r="BF42" s="10"/>
      <c r="BG42" s="10"/>
    </row>
    <row r="43" spans="1:59" x14ac:dyDescent="0.2">
      <c r="BF43" s="10"/>
      <c r="BG43" s="10"/>
    </row>
    <row r="44" spans="1:59" x14ac:dyDescent="0.2">
      <c r="BF44" s="10"/>
      <c r="BG44" s="10"/>
    </row>
    <row r="45" spans="1:59" x14ac:dyDescent="0.2">
      <c r="BF45" s="10"/>
      <c r="BG45" s="10"/>
    </row>
    <row r="46" spans="1:59" x14ac:dyDescent="0.2">
      <c r="BF46" s="10"/>
      <c r="BG46" s="10"/>
    </row>
    <row r="47" spans="1:59" x14ac:dyDescent="0.2">
      <c r="BF47" s="10"/>
      <c r="BG47" s="10"/>
    </row>
    <row r="48" spans="1:59" x14ac:dyDescent="0.2">
      <c r="BF48" s="10"/>
      <c r="BG48" s="10"/>
    </row>
    <row r="49" spans="13:59" x14ac:dyDescent="0.2">
      <c r="BF49" s="10"/>
      <c r="BG49" s="10"/>
    </row>
    <row r="50" spans="13:59" x14ac:dyDescent="0.2">
      <c r="BF50" s="10"/>
      <c r="BG50" s="10"/>
    </row>
    <row r="51" spans="13:59" x14ac:dyDescent="0.2">
      <c r="BF51" s="10"/>
      <c r="BG51" s="10"/>
    </row>
    <row r="52" spans="13:59" x14ac:dyDescent="0.2">
      <c r="BF52" s="10"/>
      <c r="BG52" s="10"/>
    </row>
    <row r="53" spans="13:59" x14ac:dyDescent="0.2">
      <c r="M53" s="5" t="s">
        <v>259</v>
      </c>
      <c r="BF53" s="10"/>
      <c r="BG53" s="10"/>
    </row>
    <row r="54" spans="13:59" x14ac:dyDescent="0.2">
      <c r="BF54" s="10"/>
      <c r="BG54" s="10"/>
    </row>
    <row r="55" spans="13:59" x14ac:dyDescent="0.2">
      <c r="BF55" s="10"/>
      <c r="BG55" s="10"/>
    </row>
    <row r="56" spans="13:59" x14ac:dyDescent="0.2">
      <c r="BF56" s="10"/>
      <c r="BG56" s="10"/>
    </row>
    <row r="57" spans="13:59" x14ac:dyDescent="0.2">
      <c r="BF57" s="10"/>
      <c r="BG57" s="10"/>
    </row>
    <row r="58" spans="13:59" x14ac:dyDescent="0.2">
      <c r="BF58" s="10"/>
      <c r="BG58" s="10"/>
    </row>
    <row r="59" spans="13:59" x14ac:dyDescent="0.2">
      <c r="BF59" s="10"/>
      <c r="BG59" s="10"/>
    </row>
    <row r="60" spans="13:59" x14ac:dyDescent="0.2">
      <c r="BF60" s="10"/>
      <c r="BG60" s="10"/>
    </row>
    <row r="61" spans="13:59" x14ac:dyDescent="0.2">
      <c r="BF61" s="10"/>
      <c r="BG61" s="10"/>
    </row>
    <row r="62" spans="13:59" x14ac:dyDescent="0.2">
      <c r="BF62" s="10"/>
      <c r="BG62" s="10"/>
    </row>
    <row r="63" spans="13:59" x14ac:dyDescent="0.2">
      <c r="BF63" s="10"/>
      <c r="BG63" s="10"/>
    </row>
    <row r="64" spans="13:59" x14ac:dyDescent="0.2">
      <c r="BF64" s="10"/>
      <c r="BG64" s="10"/>
    </row>
    <row r="65" spans="58:59" x14ac:dyDescent="0.2">
      <c r="BF65" s="10"/>
      <c r="BG65" s="10"/>
    </row>
    <row r="66" spans="58:59" x14ac:dyDescent="0.2">
      <c r="BF66" s="10"/>
      <c r="BG66" s="10"/>
    </row>
    <row r="67" spans="58:59" x14ac:dyDescent="0.2">
      <c r="BF67" s="10"/>
      <c r="BG67" s="10"/>
    </row>
    <row r="68" spans="58:59" x14ac:dyDescent="0.2">
      <c r="BF68" s="10"/>
      <c r="BG68" s="10"/>
    </row>
    <row r="69" spans="58:59" x14ac:dyDescent="0.2">
      <c r="BF69" s="10"/>
      <c r="BG69" s="10"/>
    </row>
    <row r="70" spans="58:59" x14ac:dyDescent="0.2">
      <c r="BF70" s="10"/>
      <c r="BG70" s="10"/>
    </row>
    <row r="71" spans="58:59" x14ac:dyDescent="0.2">
      <c r="BF71" s="10"/>
      <c r="BG71" s="10"/>
    </row>
    <row r="72" spans="58:59" x14ac:dyDescent="0.2">
      <c r="BF72" s="10"/>
      <c r="BG72" s="10"/>
    </row>
    <row r="73" spans="58:59" x14ac:dyDescent="0.2">
      <c r="BF73" s="10"/>
      <c r="BG73" s="10"/>
    </row>
    <row r="74" spans="58:59" x14ac:dyDescent="0.2">
      <c r="BF74" s="10"/>
      <c r="BG74" s="10"/>
    </row>
    <row r="75" spans="58:59" x14ac:dyDescent="0.2">
      <c r="BF75" s="10"/>
      <c r="BG75" s="10"/>
    </row>
  </sheetData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688C-E077-48E0-8ACF-6B728B028C05}">
  <sheetPr codeName="Sheet14"/>
  <dimension ref="A1"/>
  <sheetViews>
    <sheetView workbookViewId="0">
      <selection activeCell="T19" sqref="T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C3CE-0AEF-4AE1-B657-D7F6732E8CEE}">
  <sheetPr codeName="Sheet6"/>
  <dimension ref="A2:F18"/>
  <sheetViews>
    <sheetView workbookViewId="0">
      <selection activeCell="H27" sqref="H27"/>
    </sheetView>
  </sheetViews>
  <sheetFormatPr defaultRowHeight="15" x14ac:dyDescent="0.25"/>
  <cols>
    <col min="2" max="2" width="13.140625" style="28" customWidth="1"/>
    <col min="3" max="3" width="15.42578125" style="28" customWidth="1"/>
    <col min="4" max="6" width="13.140625" style="28" customWidth="1"/>
  </cols>
  <sheetData>
    <row r="2" spans="1:6" ht="45" x14ac:dyDescent="0.25">
      <c r="B2" s="29" t="s">
        <v>260</v>
      </c>
      <c r="C2" s="29" t="s">
        <v>261</v>
      </c>
      <c r="D2" s="29" t="s">
        <v>262</v>
      </c>
      <c r="E2" s="29" t="s">
        <v>263</v>
      </c>
      <c r="F2" s="29" t="s">
        <v>264</v>
      </c>
    </row>
    <row r="3" spans="1:6" x14ac:dyDescent="0.25">
      <c r="A3" s="3">
        <v>2010</v>
      </c>
      <c r="B3" s="28">
        <v>46.450694924631016</v>
      </c>
      <c r="C3" s="28">
        <v>3.8681214220076492</v>
      </c>
      <c r="D3" s="28">
        <v>49.791664429238189</v>
      </c>
      <c r="E3" s="28">
        <v>43.058175067969628</v>
      </c>
      <c r="F3" s="28">
        <v>-0.52715191740047918</v>
      </c>
    </row>
    <row r="4" spans="1:6" x14ac:dyDescent="0.25">
      <c r="A4" s="3">
        <v>2011</v>
      </c>
      <c r="B4" s="28">
        <v>47.106427731311015</v>
      </c>
      <c r="C4" s="28">
        <v>4.6641228317957015</v>
      </c>
      <c r="D4" s="28">
        <v>50.974551544041795</v>
      </c>
      <c r="E4" s="28">
        <v>43.868889835778482</v>
      </c>
      <c r="F4" s="28">
        <v>-0.79599901906492587</v>
      </c>
    </row>
    <row r="5" spans="1:6" x14ac:dyDescent="0.25">
      <c r="A5" s="3">
        <v>2012</v>
      </c>
      <c r="B5" s="28">
        <v>47.852047272905239</v>
      </c>
      <c r="C5" s="28">
        <v>5.1379077914736522</v>
      </c>
      <c r="D5" s="28">
        <v>52.15856968361728</v>
      </c>
      <c r="E5" s="28">
        <v>44.840197972575623</v>
      </c>
      <c r="F5" s="28">
        <v>-0.83138538076161017</v>
      </c>
    </row>
    <row r="6" spans="1:6" x14ac:dyDescent="0.25">
      <c r="A6" s="3">
        <v>2013</v>
      </c>
      <c r="B6" s="28">
        <v>48.414834046019138</v>
      </c>
      <c r="C6" s="28">
        <v>4.427382406841784</v>
      </c>
      <c r="D6" s="28">
        <v>52.986509875789046</v>
      </c>
      <c r="E6" s="28">
        <v>45.583384239462433</v>
      </c>
      <c r="F6" s="28">
        <v>0.14429342292812647</v>
      </c>
    </row>
    <row r="7" spans="1:6" x14ac:dyDescent="0.25">
      <c r="A7" s="3">
        <v>2014</v>
      </c>
      <c r="B7" s="28">
        <v>48.263351689676</v>
      </c>
      <c r="C7" s="28">
        <v>4.1330182656072552</v>
      </c>
      <c r="D7" s="28">
        <v>52.544954346527696</v>
      </c>
      <c r="E7" s="28">
        <v>45.220746331357596</v>
      </c>
      <c r="F7" s="28">
        <v>0.14858439124443606</v>
      </c>
    </row>
    <row r="8" spans="1:6" x14ac:dyDescent="0.25">
      <c r="A8" s="3">
        <v>2015</v>
      </c>
      <c r="B8" s="28">
        <v>47.262404205985376</v>
      </c>
      <c r="C8" s="28">
        <v>3.5713822895723411</v>
      </c>
      <c r="D8" s="28">
        <v>51.306835062229212</v>
      </c>
      <c r="E8" s="28">
        <v>44.445806997528685</v>
      </c>
      <c r="F8" s="28">
        <v>0.47304856667148504</v>
      </c>
    </row>
    <row r="9" spans="1:6" x14ac:dyDescent="0.25">
      <c r="A9" s="3">
        <v>2016</v>
      </c>
      <c r="B9" s="28">
        <v>47.10384195879282</v>
      </c>
      <c r="C9" s="28">
        <v>3.335524371560711</v>
      </c>
      <c r="D9" s="28">
        <v>50.754513116351568</v>
      </c>
      <c r="E9" s="28">
        <v>43.625113436799623</v>
      </c>
      <c r="F9" s="28">
        <v>0.31514678599803203</v>
      </c>
    </row>
    <row r="10" spans="1:6" x14ac:dyDescent="0.25">
      <c r="A10" s="3">
        <v>2017</v>
      </c>
      <c r="B10" s="28">
        <v>46.453152128266005</v>
      </c>
      <c r="C10" s="28">
        <v>3.2180197240715143</v>
      </c>
      <c r="D10" s="28">
        <v>51.346421447832498</v>
      </c>
      <c r="E10" s="28">
        <v>44.169881098779662</v>
      </c>
      <c r="F10" s="28">
        <v>1.6752495954949815</v>
      </c>
    </row>
    <row r="11" spans="1:6" x14ac:dyDescent="0.25">
      <c r="A11" s="3">
        <v>2018</v>
      </c>
      <c r="B11" s="28">
        <v>46.716601731808765</v>
      </c>
      <c r="C11" s="28">
        <v>3.4237740701679034</v>
      </c>
      <c r="D11" s="28">
        <v>51.395237221628577</v>
      </c>
      <c r="E11" s="28">
        <v>44.246744055221733</v>
      </c>
      <c r="F11" s="28">
        <v>1.2548614196519043</v>
      </c>
    </row>
    <row r="12" spans="1:6" x14ac:dyDescent="0.25">
      <c r="A12" s="3">
        <v>2019</v>
      </c>
      <c r="B12" s="28">
        <v>46.543179182901731</v>
      </c>
      <c r="C12" s="28">
        <v>3.3486822175098454</v>
      </c>
      <c r="D12" s="28">
        <v>49.911750880088576</v>
      </c>
      <c r="E12" s="28">
        <v>42.881091414304962</v>
      </c>
      <c r="F12" s="28">
        <v>1.9889479677001231E-2</v>
      </c>
    </row>
    <row r="13" spans="1:6" x14ac:dyDescent="0.25">
      <c r="A13" s="3">
        <v>2020</v>
      </c>
      <c r="B13" s="28">
        <v>53.353516316922281</v>
      </c>
      <c r="C13" s="28">
        <v>3.6033824076613263</v>
      </c>
      <c r="D13" s="28">
        <v>49.928810074586856</v>
      </c>
      <c r="E13" s="28">
        <v>42.893370822852013</v>
      </c>
      <c r="F13" s="28">
        <v>-7.0280886499967483</v>
      </c>
    </row>
    <row r="14" spans="1:6" x14ac:dyDescent="0.25">
      <c r="A14" s="3">
        <v>2021</v>
      </c>
      <c r="B14" s="28">
        <v>49.922418673986428</v>
      </c>
      <c r="C14" s="28">
        <v>3.8778320070649377</v>
      </c>
      <c r="D14" s="28">
        <v>49.931735599974211</v>
      </c>
      <c r="E14" s="28">
        <v>43.066694060021717</v>
      </c>
      <c r="F14" s="28">
        <v>-3.868515081077164</v>
      </c>
    </row>
    <row r="15" spans="1:6" x14ac:dyDescent="0.25">
      <c r="A15" s="3" t="s">
        <v>248</v>
      </c>
      <c r="B15" s="28">
        <v>48.998250472496018</v>
      </c>
      <c r="C15" s="28">
        <v>3.4649929568108639</v>
      </c>
      <c r="D15" s="28">
        <v>49.692966780420932</v>
      </c>
      <c r="E15" s="28">
        <v>42.81483235769474</v>
      </c>
      <c r="F15" s="28">
        <v>-2.7702766488859529</v>
      </c>
    </row>
    <row r="16" spans="1:6" x14ac:dyDescent="0.25">
      <c r="A16" s="3" t="s">
        <v>249</v>
      </c>
      <c r="B16" s="28">
        <v>51.041363748140604</v>
      </c>
      <c r="C16" s="28">
        <v>3.7604634192885524</v>
      </c>
      <c r="D16" s="28">
        <v>51.180815548547336</v>
      </c>
      <c r="E16" s="28">
        <v>44.153960825139997</v>
      </c>
      <c r="F16" s="28">
        <v>-3.6210116188818167</v>
      </c>
    </row>
    <row r="17" spans="1:6" x14ac:dyDescent="0.25">
      <c r="A17" s="3" t="s">
        <v>250</v>
      </c>
      <c r="B17" s="28">
        <v>50.782422342249433</v>
      </c>
      <c r="C17" s="28">
        <v>3.7878092296901964</v>
      </c>
      <c r="D17" s="28">
        <v>51.505859188688625</v>
      </c>
      <c r="E17" s="28">
        <v>44.451901477071594</v>
      </c>
      <c r="F17" s="28">
        <v>-3.0643723832510017</v>
      </c>
    </row>
    <row r="18" spans="1:6" x14ac:dyDescent="0.25">
      <c r="A18" s="3" t="s">
        <v>251</v>
      </c>
      <c r="B18" s="28">
        <v>50.505566990385326</v>
      </c>
      <c r="C18" s="28">
        <v>3.7147491972338083</v>
      </c>
      <c r="D18" s="28">
        <v>51.2937229107579</v>
      </c>
      <c r="E18" s="28">
        <v>44.250484556487486</v>
      </c>
      <c r="F18" s="28">
        <v>-2.9265932768612375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_Type xmlns="1f1bd6bd-8f53-49cc-a781-15e9cf514266">Report</Publication_Type>
    <BCM_Periode xmlns="1f1bd6bd-8f53-49cc-a781-15e9cf514266" xsi:nil="true"/>
    <Year xmlns="1f1bd6bd-8f53-49cc-a781-15e9cf514266">2022</Year>
    <Article xmlns="1f1bd6bd-8f53-49cc-a781-15e9cf514266">0 - Timing economic review</Artic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8A28081DE6448A5D76F6E7A7F892C" ma:contentTypeVersion="8" ma:contentTypeDescription="Create a new document." ma:contentTypeScope="" ma:versionID="a1291d4908e5089a347891119f3a8393">
  <xsd:schema xmlns:xsd="http://www.w3.org/2001/XMLSchema" xmlns:xs="http://www.w3.org/2001/XMLSchema" xmlns:p="http://schemas.microsoft.com/office/2006/metadata/properties" xmlns:ns2="1f1bd6bd-8f53-49cc-a781-15e9cf514266" xmlns:ns3="25c8152d-027f-44ad-b7b3-4c5a6c165c06" targetNamespace="http://schemas.microsoft.com/office/2006/metadata/properties" ma:root="true" ma:fieldsID="645af4e22e3385dcbe53a8ee38bb8b1a" ns2:_="" ns3:_="">
    <xsd:import namespace="1f1bd6bd-8f53-49cc-a781-15e9cf514266"/>
    <xsd:import namespace="25c8152d-027f-44ad-b7b3-4c5a6c165c06"/>
    <xsd:element name="properties">
      <xsd:complexType>
        <xsd:sequence>
          <xsd:element name="documentManagement">
            <xsd:complexType>
              <xsd:all>
                <xsd:element ref="ns2:Publication_Type"/>
                <xsd:element ref="ns2:Year"/>
                <xsd:element ref="ns2:MediaServiceMetadata" minOccurs="0"/>
                <xsd:element ref="ns2:MediaServiceFastMetadata" minOccurs="0"/>
                <xsd:element ref="ns2:Article" minOccurs="0"/>
                <xsd:element ref="ns2:BCM_Peri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bd6bd-8f53-49cc-a781-15e9cf514266" elementFormDefault="qualified">
    <xsd:import namespace="http://schemas.microsoft.com/office/2006/documentManagement/types"/>
    <xsd:import namespace="http://schemas.microsoft.com/office/infopath/2007/PartnerControls"/>
    <xsd:element name="Publication_Type" ma:index="8" ma:displayName="Publication_Type" ma:format="Dropdown" ma:internalName="Publication_Type">
      <xsd:simpleType>
        <xsd:restriction base="dms:Choice">
          <xsd:enumeration value="Business Cycle Monitor (BCM)"/>
          <xsd:enumeration value="BPN"/>
          <xsd:enumeration value="CSE - HRW"/>
          <xsd:enumeration value="Economic Review"/>
          <xsd:enumeration value="OCS"/>
          <xsd:enumeration value="Report"/>
        </xsd:restriction>
      </xsd:simpleType>
    </xsd:element>
    <xsd:element name="Year" ma:index="9" ma:displayName="Year" ma:format="Dropdown" ma:internalName="Year">
      <xsd:simpleType>
        <xsd:restriction base="dms:Choice">
          <xsd:enumeration value="2022"/>
          <xsd:enumeration value="2023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Article" ma:index="12" nillable="true" ma:displayName="Article" ma:default="0 - Timing economic review" ma:format="Dropdown" ma:internalName="Article">
      <xsd:simpleType>
        <xsd:restriction base="dms:Choice">
          <xsd:enumeration value="0 - Timing economic review"/>
        </xsd:restriction>
      </xsd:simpleType>
    </xsd:element>
    <xsd:element name="BCM_Periode" ma:index="13" nillable="true" ma:displayName="BCM_Periode" ma:format="Dropdown" ma:internalName="BCM_Periode">
      <xsd:simpleType>
        <xsd:restriction base="dms:Choice">
          <xsd:enumeration value="March"/>
          <xsd:enumeration value="June"/>
          <xsd:enumeration value="September"/>
          <xsd:enumeration value="Decemb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8152d-027f-44ad-b7b3-4c5a6c165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8D39B5-43F7-46E1-82DA-D351A60854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AD5733-CE8C-4066-9DBD-9B97DFBD496D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25c8152d-027f-44ad-b7b3-4c5a6c165c06"/>
    <ds:schemaRef ds:uri="http://schemas.microsoft.com/office/2006/metadata/properties"/>
    <ds:schemaRef ds:uri="http://www.w3.org/XML/1998/namespace"/>
    <ds:schemaRef ds:uri="http://purl.org/dc/elements/1.1/"/>
    <ds:schemaRef ds:uri="1f1bd6bd-8f53-49cc-a781-15e9cf514266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D4027F-0D21-424E-B84A-8BAF8949B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bd6bd-8f53-49cc-a781-15e9cf514266"/>
    <ds:schemaRef ds:uri="25c8152d-027f-44ad-b7b3-4c5a6c165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Volkaerts Christine</dc:creator>
  <cp:keywords/>
  <dc:description/>
  <cp:lastModifiedBy>Volkaerts Christine</cp:lastModifiedBy>
  <cp:revision/>
  <dcterms:created xsi:type="dcterms:W3CDTF">2022-11-02T16:16:49Z</dcterms:created>
  <dcterms:modified xsi:type="dcterms:W3CDTF">2023-02-22T16:00:34Z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0x0101005F38A28081DE6448A5D76F6E7A7F892C</vt:lpwstr>
  </property>
</Properties>
</file>