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S:\ds3\007_PUBLICATIES\REVUE ECONOMIQUE\2022\Article 5 - China\"/>
    </mc:Choice>
  </mc:AlternateContent>
  <xr:revisionPtr revIDLastSave="0" documentId="8_{30B159EA-1A08-49BC-9EC0-9BFF54DABBC7}" xr6:coauthVersionLast="47" xr6:coauthVersionMax="47" xr10:uidLastSave="{00000000-0000-0000-0000-000000000000}"/>
  <bookViews>
    <workbookView xWindow="-120" yWindow="-120" windowWidth="29040" windowHeight="15840" activeTab="3" xr2:uid="{124CB336-5916-413A-801A-E3B2D862EDF4}"/>
  </bookViews>
  <sheets>
    <sheet name="Chart 1" sheetId="1" r:id="rId1"/>
    <sheet name="Chart 2" sheetId="2" r:id="rId2"/>
    <sheet name="Chart 3" sheetId="3" r:id="rId3"/>
    <sheet name="Chart 6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5" i="2" l="1"/>
  <c r="E15" i="2" s="1"/>
</calcChain>
</file>

<file path=xl/sharedStrings.xml><?xml version="1.0" encoding="utf-8"?>
<sst xmlns="http://schemas.openxmlformats.org/spreadsheetml/2006/main" count="118" uniqueCount="83">
  <si>
    <t xml:space="preserve"> </t>
  </si>
  <si>
    <t>Invention patents</t>
  </si>
  <si>
    <t>Utility models</t>
  </si>
  <si>
    <t>Industrial design</t>
  </si>
  <si>
    <t>Invention patents / utility models (rhs)</t>
  </si>
  <si>
    <t>China</t>
  </si>
  <si>
    <t>Korea</t>
  </si>
  <si>
    <t>Japan</t>
  </si>
  <si>
    <t>EU27</t>
  </si>
  <si>
    <t>US</t>
  </si>
  <si>
    <t>1995-1999</t>
  </si>
  <si>
    <t>2000-2004</t>
  </si>
  <si>
    <t>2005-2009</t>
  </si>
  <si>
    <t>2010-2014</t>
  </si>
  <si>
    <t>2015-2017</t>
  </si>
  <si>
    <t>IT</t>
  </si>
  <si>
    <t>BE</t>
  </si>
  <si>
    <t>NL</t>
  </si>
  <si>
    <t>FR</t>
  </si>
  <si>
    <t>DE</t>
  </si>
  <si>
    <t>JP</t>
  </si>
  <si>
    <t>UK</t>
  </si>
  <si>
    <t>SE</t>
  </si>
  <si>
    <t>KR</t>
  </si>
  <si>
    <t>Computer, electronics and optical products</t>
  </si>
  <si>
    <t>Publishing, audiovisual and broadcasting services</t>
  </si>
  <si>
    <t>Telecommunications</t>
  </si>
  <si>
    <t>Computer programming, consulting and information services</t>
  </si>
  <si>
    <t>CN</t>
  </si>
  <si>
    <t>Agregate score</t>
  </si>
  <si>
    <t>Human capital</t>
  </si>
  <si>
    <t>Card</t>
  </si>
  <si>
    <t>Cash</t>
  </si>
  <si>
    <t>Bank transfer</t>
  </si>
  <si>
    <t>Digital wallet</t>
  </si>
  <si>
    <t>Other</t>
  </si>
  <si>
    <t>Alternative sources of credit in China</t>
  </si>
  <si>
    <t>Fintech</t>
  </si>
  <si>
    <t>International comparison</t>
  </si>
  <si>
    <t>FinTech</t>
  </si>
  <si>
    <t>BigTech</t>
  </si>
  <si>
    <t>Chart 1</t>
  </si>
  <si>
    <t>Chart 2</t>
  </si>
  <si>
    <t>Chart 3</t>
  </si>
  <si>
    <t>United States</t>
  </si>
  <si>
    <t>Europe</t>
  </si>
  <si>
    <t>South Korea</t>
  </si>
  <si>
    <t>Taiwan</t>
  </si>
  <si>
    <t>Rest of world</t>
  </si>
  <si>
    <t>Semiconductor design</t>
  </si>
  <si>
    <t>Wafer fabrication</t>
  </si>
  <si>
    <t>Overall value chain</t>
  </si>
  <si>
    <t>Global wafer fabrication capacity by region, 2019 (%)</t>
  </si>
  <si>
    <t>Logic chips &lt; 10nm</t>
  </si>
  <si>
    <t>Logic chips 10-22nm</t>
  </si>
  <si>
    <t>Logic chips 28-45nm</t>
  </si>
  <si>
    <t>Logic chips &gt; 45nm</t>
  </si>
  <si>
    <t>Memory chips</t>
  </si>
  <si>
    <t>Discrete, analog and other chips</t>
  </si>
  <si>
    <t>Chart 6</t>
  </si>
  <si>
    <t>China's digital society: tech-savvy workforce</t>
  </si>
  <si>
    <t>Intellectual property filings by Chinese residents</t>
  </si>
  <si>
    <t>Number of patents in ICT sector</t>
  </si>
  <si>
    <t>(in thousands)</t>
  </si>
  <si>
    <t>Size of the digital economy (narrow definition)</t>
  </si>
  <si>
    <t>(2018, % of GDP)</t>
  </si>
  <si>
    <t>(2018)</t>
  </si>
  <si>
    <t>(%)</t>
  </si>
  <si>
    <t>E-commerce payment split</t>
  </si>
  <si>
    <t>(USD bn)</t>
  </si>
  <si>
    <t>(credit per capita, 2019, USD)</t>
  </si>
  <si>
    <t>Semiconductor industry value added by actitivity and region</t>
  </si>
  <si>
    <t>(% of total value added, 2019)</t>
  </si>
  <si>
    <t>Design software (EDA) and IP</t>
  </si>
  <si>
    <t>% of gross profits</t>
  </si>
  <si>
    <t>Manufacturing equipment (SME)</t>
  </si>
  <si>
    <t>of which: logic chips</t>
  </si>
  <si>
    <t>memory chips</t>
  </si>
  <si>
    <t>discrete, analog and other chips</t>
  </si>
  <si>
    <t>Assembly, testing, packaging (ATP)</t>
  </si>
  <si>
    <t>% of installed capacity</t>
  </si>
  <si>
    <t>Materials and chemicals</t>
  </si>
  <si>
    <t>(% of total capacity, 2019)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</si>
</sst>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.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sz val="11"/>
      <name val="Calibri"/>
      <family val="2"/>
    </font>
    <font>
      <sz val="11"/>
      <color theme="1"/>
      <name val="Segoe UI"/>
      <family val="2"/>
    </font>
    <font>
      <i/>
      <sz val="11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8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0" borderId="0"/>
    <xf numFmtId="0" fontId="19" fillId="0" borderId="0">
      <alignment horizontal="left" wrapText="1"/>
    </xf>
    <xf numFmtId="0" fontId="20" fillId="0" borderId="0"/>
    <xf numFmtId="0" fontId="21" fillId="0" borderId="0"/>
    <xf numFmtId="0" fontId="19" fillId="0" borderId="0"/>
    <xf numFmtId="43" fontId="19" fillId="0" borderId="0" applyFont="0" applyFill="0" applyBorder="0" applyAlignment="0" applyProtection="0"/>
  </cellStyleXfs>
  <cellXfs count="23">
    <xf numFmtId="0" fontId="0" fillId="0" borderId="0" xfId="0"/>
    <xf numFmtId="0" fontId="0" fillId="0" borderId="0" xfId="0"/>
    <xf numFmtId="0" fontId="0" fillId="0" borderId="0" xfId="0" applyFont="1"/>
    <xf numFmtId="0" fontId="0" fillId="0" borderId="0" xfId="0"/>
    <xf numFmtId="0" fontId="0" fillId="0" borderId="0" xfId="0" applyAlignment="1">
      <alignment wrapText="1"/>
    </xf>
    <xf numFmtId="0" fontId="0" fillId="0" borderId="0" xfId="0"/>
    <xf numFmtId="0" fontId="16" fillId="0" borderId="0" xfId="0" applyFont="1"/>
    <xf numFmtId="164" fontId="0" fillId="0" borderId="0" xfId="0" applyNumberFormat="1"/>
    <xf numFmtId="164" fontId="0" fillId="0" borderId="0" xfId="0" applyNumberFormat="1" applyAlignment="1">
      <alignment wrapText="1"/>
    </xf>
    <xf numFmtId="0" fontId="0" fillId="0" borderId="0" xfId="0"/>
    <xf numFmtId="0" fontId="0" fillId="0" borderId="0" xfId="0"/>
    <xf numFmtId="0" fontId="14" fillId="0" borderId="0" xfId="0" applyFont="1"/>
    <xf numFmtId="2" fontId="0" fillId="0" borderId="0" xfId="0" applyNumberFormat="1"/>
    <xf numFmtId="49" fontId="0" fillId="0" borderId="0" xfId="0" applyNumberFormat="1" applyFont="1"/>
    <xf numFmtId="0" fontId="0" fillId="0" borderId="0" xfId="0" applyBorder="1"/>
    <xf numFmtId="0" fontId="22" fillId="0" borderId="0" xfId="0" applyFont="1" applyBorder="1"/>
    <xf numFmtId="1" fontId="0" fillId="0" borderId="0" xfId="0" applyNumberFormat="1" applyBorder="1"/>
    <xf numFmtId="2" fontId="0" fillId="0" borderId="0" xfId="0" applyNumberFormat="1" applyBorder="1"/>
    <xf numFmtId="1" fontId="0" fillId="0" borderId="0" xfId="0" applyNumberFormat="1" applyFill="1" applyBorder="1"/>
    <xf numFmtId="0" fontId="0" fillId="0" borderId="0" xfId="0" applyFill="1" applyBorder="1"/>
    <xf numFmtId="0" fontId="0" fillId="0" borderId="0" xfId="0" applyFont="1" applyBorder="1"/>
    <xf numFmtId="0" fontId="0" fillId="0" borderId="0" xfId="0" applyFont="1" applyFill="1" applyBorder="1"/>
    <xf numFmtId="164" fontId="1" fillId="0" borderId="0" xfId="45" applyNumberFormat="1" applyFont="1"/>
  </cellXfs>
  <cellStyles count="48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2" xfId="47" xr:uid="{07A2958E-FB54-42FC-8157-B4517EDFE23B}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4" xr:uid="{C4B66027-5693-42E9-99DC-3D5208BA2BA5}"/>
    <cellStyle name="Normal 2 2" xfId="42" xr:uid="{96BA2E0B-8288-4A3B-AF31-ACA98914DE01}"/>
    <cellStyle name="Normal 2 3" xfId="43" xr:uid="{789931CB-2329-460B-AB86-C4C4206B6156}"/>
    <cellStyle name="Normal 2 4" xfId="46" xr:uid="{843CBC70-9D9E-4E2B-AABD-244A7F81A782}"/>
    <cellStyle name="Normal 3" xfId="45" xr:uid="{38585C96-F123-4877-BC66-6E1AC1E5D487}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161925</xdr:colOff>
      <xdr:row>1</xdr:row>
      <xdr:rowOff>0</xdr:rowOff>
    </xdr:from>
    <xdr:to>
      <xdr:col>21</xdr:col>
      <xdr:colOff>219934</xdr:colOff>
      <xdr:row>26</xdr:row>
      <xdr:rowOff>115029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DAE389F-B194-4C31-B576-4634128683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658475" y="190500"/>
          <a:ext cx="6154009" cy="522042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561975</xdr:colOff>
      <xdr:row>10</xdr:row>
      <xdr:rowOff>0</xdr:rowOff>
    </xdr:from>
    <xdr:to>
      <xdr:col>16</xdr:col>
      <xdr:colOff>115173</xdr:colOff>
      <xdr:row>41</xdr:row>
      <xdr:rowOff>77035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924822B-0986-4B33-8E96-9588067058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14900" y="1905000"/>
          <a:ext cx="6258798" cy="598253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12</xdr:row>
      <xdr:rowOff>0</xdr:rowOff>
    </xdr:from>
    <xdr:to>
      <xdr:col>11</xdr:col>
      <xdr:colOff>162797</xdr:colOff>
      <xdr:row>41</xdr:row>
      <xdr:rowOff>771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5DD154B-8033-4F3C-963D-A96A8812DA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95350" y="2314575"/>
          <a:ext cx="6249272" cy="552527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17</xdr:row>
      <xdr:rowOff>0</xdr:rowOff>
    </xdr:from>
    <xdr:to>
      <xdr:col>8</xdr:col>
      <xdr:colOff>77052</xdr:colOff>
      <xdr:row>48</xdr:row>
      <xdr:rowOff>153246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9EF10D8-CC9E-47AC-BC12-211EB86315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14600" y="3238500"/>
          <a:ext cx="6106377" cy="60587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3B0834-78AE-48CC-AC02-9CE0D6665FE5}">
  <sheetPr codeName="Sheet1"/>
  <dimension ref="A1:I15"/>
  <sheetViews>
    <sheetView zoomScaleNormal="100" workbookViewId="0">
      <selection activeCell="B18" sqref="B18"/>
    </sheetView>
  </sheetViews>
  <sheetFormatPr defaultRowHeight="15" x14ac:dyDescent="0.25"/>
  <cols>
    <col min="2" max="2" width="24.28515625" customWidth="1"/>
    <col min="3" max="3" width="24" customWidth="1"/>
    <col min="4" max="4" width="19.42578125" customWidth="1"/>
    <col min="5" max="5" width="23.7109375" customWidth="1"/>
    <col min="8" max="8" width="9.7109375" customWidth="1"/>
    <col min="9" max="9" width="10.5703125" customWidth="1"/>
  </cols>
  <sheetData>
    <row r="1" spans="1:9" s="10" customFormat="1" x14ac:dyDescent="0.25">
      <c r="A1" s="10" t="s">
        <v>41</v>
      </c>
    </row>
    <row r="2" spans="1:9" x14ac:dyDescent="0.25">
      <c r="A2" s="6" t="s">
        <v>64</v>
      </c>
      <c r="G2" s="6" t="s">
        <v>60</v>
      </c>
    </row>
    <row r="3" spans="1:9" s="10" customFormat="1" x14ac:dyDescent="0.25">
      <c r="A3" s="2" t="s">
        <v>65</v>
      </c>
      <c r="G3" s="13" t="s">
        <v>66</v>
      </c>
    </row>
    <row r="4" spans="1:9" ht="42" customHeight="1" x14ac:dyDescent="0.25">
      <c r="A4" s="5" t="s">
        <v>0</v>
      </c>
      <c r="B4" s="4" t="s">
        <v>24</v>
      </c>
      <c r="C4" s="4" t="s">
        <v>25</v>
      </c>
      <c r="D4" t="s">
        <v>26</v>
      </c>
      <c r="E4" s="4" t="s">
        <v>27</v>
      </c>
      <c r="H4" s="4" t="s">
        <v>29</v>
      </c>
      <c r="I4" s="4" t="s">
        <v>30</v>
      </c>
    </row>
    <row r="5" spans="1:9" x14ac:dyDescent="0.25">
      <c r="A5" s="5" t="s">
        <v>15</v>
      </c>
      <c r="B5" s="7">
        <v>0.54231317834002846</v>
      </c>
      <c r="C5" s="8">
        <v>0.58795004498789272</v>
      </c>
      <c r="D5" s="7">
        <v>1.1236411439715894</v>
      </c>
      <c r="E5" s="7">
        <v>1.9856159885194216</v>
      </c>
      <c r="G5" t="s">
        <v>28</v>
      </c>
      <c r="H5">
        <v>38.1</v>
      </c>
      <c r="I5">
        <v>47</v>
      </c>
    </row>
    <row r="6" spans="1:9" x14ac:dyDescent="0.25">
      <c r="A6" s="5" t="s">
        <v>16</v>
      </c>
      <c r="B6" s="7">
        <v>0.40062438682158247</v>
      </c>
      <c r="C6" s="7">
        <v>0.75998871143241764</v>
      </c>
      <c r="D6" s="7">
        <v>1.3011793307950152</v>
      </c>
      <c r="E6" s="7">
        <v>2.2467803726502189</v>
      </c>
      <c r="G6" t="s">
        <v>8</v>
      </c>
      <c r="H6">
        <v>47.6</v>
      </c>
      <c r="I6">
        <v>41.8</v>
      </c>
    </row>
    <row r="7" spans="1:9" x14ac:dyDescent="0.25">
      <c r="A7" s="5" t="s">
        <v>28</v>
      </c>
      <c r="B7" s="7">
        <v>2.4113629134082406</v>
      </c>
      <c r="C7" s="7">
        <v>0.31157866009520707</v>
      </c>
      <c r="D7" s="7">
        <v>0.85772919069661058</v>
      </c>
      <c r="E7" s="7">
        <v>1.8986965936716405</v>
      </c>
      <c r="G7" t="s">
        <v>16</v>
      </c>
      <c r="H7">
        <v>49</v>
      </c>
      <c r="I7">
        <v>33</v>
      </c>
    </row>
    <row r="8" spans="1:9" x14ac:dyDescent="0.25">
      <c r="A8" s="5" t="s">
        <v>17</v>
      </c>
      <c r="B8" s="7">
        <v>0.69947460789106419</v>
      </c>
      <c r="C8" s="7">
        <v>0.76394491469001502</v>
      </c>
      <c r="D8" s="7">
        <v>1.0789705392468321</v>
      </c>
      <c r="E8" s="7">
        <v>3.1138455541635817</v>
      </c>
      <c r="G8" t="s">
        <v>23</v>
      </c>
      <c r="H8">
        <v>50.5</v>
      </c>
      <c r="I8">
        <v>36.700000000000003</v>
      </c>
    </row>
    <row r="9" spans="1:9" x14ac:dyDescent="0.25">
      <c r="A9" s="5" t="s">
        <v>18</v>
      </c>
      <c r="B9" s="7">
        <v>0.59587845171224163</v>
      </c>
      <c r="C9" s="7">
        <v>1.2428921794555432</v>
      </c>
      <c r="D9" s="7">
        <v>1.2283573484391757</v>
      </c>
      <c r="E9" s="7">
        <v>2.8737780846581384</v>
      </c>
      <c r="G9" t="s">
        <v>20</v>
      </c>
      <c r="H9">
        <v>51.8</v>
      </c>
      <c r="I9">
        <v>42.2</v>
      </c>
    </row>
    <row r="10" spans="1:9" x14ac:dyDescent="0.25">
      <c r="A10" s="5" t="s">
        <v>19</v>
      </c>
      <c r="B10" s="7">
        <v>1.4373330207295307</v>
      </c>
      <c r="C10" s="7">
        <v>1.0349680532759316</v>
      </c>
      <c r="D10" s="7">
        <v>0.89752843457891662</v>
      </c>
      <c r="E10" s="7">
        <v>2.8336447597370835</v>
      </c>
      <c r="G10" t="s">
        <v>9</v>
      </c>
      <c r="H10">
        <v>61.5</v>
      </c>
      <c r="I10">
        <v>65.7</v>
      </c>
    </row>
    <row r="11" spans="1:9" x14ac:dyDescent="0.25">
      <c r="A11" s="5" t="s">
        <v>20</v>
      </c>
      <c r="B11" s="7">
        <v>1.6943686856402365</v>
      </c>
      <c r="C11" s="7">
        <v>0.91403310662618986</v>
      </c>
      <c r="D11" s="7">
        <v>1.7675787739183626</v>
      </c>
      <c r="E11" s="7">
        <v>2.2304236087319684</v>
      </c>
    </row>
    <row r="12" spans="1:9" x14ac:dyDescent="0.25">
      <c r="A12" s="5" t="s">
        <v>21</v>
      </c>
      <c r="B12" s="7">
        <v>0.69589441023974197</v>
      </c>
      <c r="C12" s="7">
        <v>1.7045095663931629</v>
      </c>
      <c r="D12" s="7">
        <v>1.7555713983592742</v>
      </c>
      <c r="E12" s="7">
        <v>3.0239802978536274</v>
      </c>
    </row>
    <row r="13" spans="1:9" x14ac:dyDescent="0.25">
      <c r="A13" s="5" t="s">
        <v>22</v>
      </c>
      <c r="B13" s="7">
        <v>0.56862237808775729</v>
      </c>
      <c r="C13" s="7">
        <v>2.0616660603074579</v>
      </c>
      <c r="D13" s="7">
        <v>1.4140475752567854</v>
      </c>
      <c r="E13" s="7">
        <v>3.9673728242268536</v>
      </c>
    </row>
    <row r="14" spans="1:9" x14ac:dyDescent="0.25">
      <c r="A14" s="5" t="s">
        <v>9</v>
      </c>
      <c r="B14" s="7">
        <v>1.4799661913498692</v>
      </c>
      <c r="C14" s="7">
        <v>2.2967391487867483</v>
      </c>
      <c r="D14" s="7">
        <v>1.6104185162188707</v>
      </c>
      <c r="E14" s="7">
        <v>2.9342548202642238</v>
      </c>
    </row>
    <row r="15" spans="1:9" x14ac:dyDescent="0.25">
      <c r="A15" s="5" t="s">
        <v>23</v>
      </c>
      <c r="B15" s="7">
        <v>8.3434380786807996</v>
      </c>
      <c r="C15" s="7">
        <v>1.6182714279491743</v>
      </c>
      <c r="D15" s="7">
        <v>1.0739978228332847</v>
      </c>
      <c r="E15" s="7">
        <v>1.7850742804966457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73EC0B-24C1-4E58-B831-9FA9B46D51FA}">
  <sheetPr codeName="Sheet2"/>
  <dimension ref="A1:P15"/>
  <sheetViews>
    <sheetView zoomScaleNormal="100" workbookViewId="0">
      <selection activeCell="U20" sqref="U20"/>
    </sheetView>
  </sheetViews>
  <sheetFormatPr defaultRowHeight="15" x14ac:dyDescent="0.25"/>
  <cols>
    <col min="2" max="4" width="9.5703125" bestFit="1" customWidth="1"/>
    <col min="9" max="9" width="10.28515625" customWidth="1"/>
    <col min="10" max="14" width="12.5703125" bestFit="1" customWidth="1"/>
  </cols>
  <sheetData>
    <row r="1" spans="1:16" s="10" customFormat="1" x14ac:dyDescent="0.25">
      <c r="A1" s="10" t="s">
        <v>42</v>
      </c>
    </row>
    <row r="2" spans="1:16" s="1" customFormat="1" x14ac:dyDescent="0.25">
      <c r="A2" s="6" t="s">
        <v>61</v>
      </c>
      <c r="I2" s="6" t="s">
        <v>62</v>
      </c>
    </row>
    <row r="3" spans="1:16" s="1" customFormat="1" x14ac:dyDescent="0.25">
      <c r="A3" s="1" t="s">
        <v>63</v>
      </c>
    </row>
    <row r="4" spans="1:16" x14ac:dyDescent="0.25">
      <c r="A4" s="1" t="s">
        <v>0</v>
      </c>
      <c r="B4" s="1" t="s">
        <v>1</v>
      </c>
      <c r="C4" s="1" t="s">
        <v>2</v>
      </c>
      <c r="D4" s="1" t="s">
        <v>3</v>
      </c>
      <c r="E4" s="1" t="s">
        <v>4</v>
      </c>
      <c r="I4" s="3" t="s">
        <v>0</v>
      </c>
      <c r="J4" s="3" t="s">
        <v>5</v>
      </c>
      <c r="K4" s="3" t="s">
        <v>6</v>
      </c>
      <c r="L4" s="3" t="s">
        <v>7</v>
      </c>
      <c r="M4" s="3" t="s">
        <v>8</v>
      </c>
      <c r="N4" s="3" t="s">
        <v>9</v>
      </c>
    </row>
    <row r="5" spans="1:16" x14ac:dyDescent="0.25">
      <c r="A5" s="1">
        <v>2010</v>
      </c>
      <c r="B5" s="7">
        <v>308.32600000000002</v>
      </c>
      <c r="C5" s="7">
        <v>407.99</v>
      </c>
      <c r="D5" s="7">
        <v>448.12099999999998</v>
      </c>
      <c r="E5" s="12">
        <v>0.75571950292899337</v>
      </c>
      <c r="I5" s="3" t="s">
        <v>10</v>
      </c>
      <c r="J5" s="7">
        <v>36.842219999999998</v>
      </c>
      <c r="K5" s="7">
        <v>2563.7070599999997</v>
      </c>
      <c r="L5" s="7">
        <v>13223.268419999999</v>
      </c>
      <c r="M5" s="7">
        <v>5218.9615846679999</v>
      </c>
      <c r="N5" s="7">
        <v>9138.4182200000014</v>
      </c>
    </row>
    <row r="6" spans="1:16" x14ac:dyDescent="0.25">
      <c r="A6" s="1">
        <v>2011</v>
      </c>
      <c r="B6" s="7">
        <v>436.18599999999998</v>
      </c>
      <c r="C6" s="7">
        <v>582.15200000000004</v>
      </c>
      <c r="D6" s="7">
        <v>563.86300000000006</v>
      </c>
      <c r="E6" s="12">
        <v>0.74923387706303513</v>
      </c>
      <c r="I6" s="3" t="s">
        <v>11</v>
      </c>
      <c r="J6" s="7">
        <v>526.73761999999999</v>
      </c>
      <c r="K6" s="7">
        <v>6040.0366200000008</v>
      </c>
      <c r="L6" s="7">
        <v>20705.885839999995</v>
      </c>
      <c r="M6" s="7">
        <v>9350.3841130000001</v>
      </c>
      <c r="N6" s="7">
        <v>14398.065200000001</v>
      </c>
    </row>
    <row r="7" spans="1:16" x14ac:dyDescent="0.25">
      <c r="A7" s="1">
        <v>2012</v>
      </c>
      <c r="B7" s="7">
        <v>561.471</v>
      </c>
      <c r="C7" s="7">
        <v>735.55600000000004</v>
      </c>
      <c r="D7" s="7">
        <v>718.125</v>
      </c>
      <c r="E7" s="12">
        <v>0.76323896481029319</v>
      </c>
      <c r="I7" s="3" t="s">
        <v>12</v>
      </c>
      <c r="J7" s="7">
        <v>3097.79918</v>
      </c>
      <c r="K7" s="7">
        <v>11552.61535</v>
      </c>
      <c r="L7" s="7">
        <v>26793.18592</v>
      </c>
      <c r="M7" s="7">
        <v>9981.8268100000005</v>
      </c>
      <c r="N7" s="7">
        <v>13820.28642</v>
      </c>
    </row>
    <row r="8" spans="1:16" x14ac:dyDescent="0.25">
      <c r="A8" s="1">
        <v>2013</v>
      </c>
      <c r="B8" s="7">
        <v>734.11500000000001</v>
      </c>
      <c r="C8" s="7">
        <v>886.61300000000006</v>
      </c>
      <c r="D8" s="7">
        <v>765.221</v>
      </c>
      <c r="E8" s="12">
        <v>0.8279745503393251</v>
      </c>
      <c r="I8" s="3" t="s">
        <v>13</v>
      </c>
      <c r="J8" s="7">
        <v>7493.7124999999996</v>
      </c>
      <c r="K8" s="7">
        <v>12448.519499999999</v>
      </c>
      <c r="L8" s="7">
        <v>23447.977319999998</v>
      </c>
      <c r="M8" s="7">
        <v>9795.5691799999986</v>
      </c>
      <c r="N8" s="7">
        <v>15874.817480000002</v>
      </c>
    </row>
    <row r="9" spans="1:16" x14ac:dyDescent="0.25">
      <c r="A9" s="1">
        <v>2014</v>
      </c>
      <c r="B9" s="7">
        <v>837.85699999999997</v>
      </c>
      <c r="C9" s="7">
        <v>862.49800000000005</v>
      </c>
      <c r="D9" s="7">
        <v>677.31299999999999</v>
      </c>
      <c r="E9" s="12">
        <v>0.97137964377888408</v>
      </c>
      <c r="I9" s="3" t="s">
        <v>14</v>
      </c>
      <c r="J9" s="7">
        <v>13429.749966666668</v>
      </c>
      <c r="K9" s="7">
        <v>11560.299066666666</v>
      </c>
      <c r="L9" s="7">
        <v>21678.999633333333</v>
      </c>
      <c r="M9" s="7">
        <v>10020.317933333334</v>
      </c>
      <c r="N9" s="7">
        <v>16649.482933333333</v>
      </c>
    </row>
    <row r="10" spans="1:16" x14ac:dyDescent="0.25">
      <c r="A10" s="1">
        <v>2015</v>
      </c>
      <c r="B10" s="7">
        <v>1010.557</v>
      </c>
      <c r="C10" s="7">
        <v>1121.1969999999999</v>
      </c>
      <c r="D10" s="7">
        <v>730.51099999999997</v>
      </c>
      <c r="E10" s="12">
        <v>0.90129031740184817</v>
      </c>
    </row>
    <row r="11" spans="1:16" x14ac:dyDescent="0.25">
      <c r="A11" s="1">
        <v>2016</v>
      </c>
      <c r="B11" s="7">
        <v>1257.4659999999999</v>
      </c>
      <c r="C11" s="7">
        <v>1470.0050000000001</v>
      </c>
      <c r="D11" s="7">
        <v>794.08299999999997</v>
      </c>
      <c r="E11" s="12">
        <v>0.85538824697875182</v>
      </c>
    </row>
    <row r="12" spans="1:16" x14ac:dyDescent="0.25">
      <c r="A12" s="1">
        <v>2017</v>
      </c>
      <c r="B12" s="7">
        <v>1306.077</v>
      </c>
      <c r="C12" s="7">
        <v>1681.6569999999999</v>
      </c>
      <c r="D12" s="7">
        <v>862.64300000000003</v>
      </c>
      <c r="E12" s="12">
        <v>0.77666254176684069</v>
      </c>
      <c r="P12" s="2"/>
    </row>
    <row r="13" spans="1:16" x14ac:dyDescent="0.25">
      <c r="A13" s="1">
        <v>2018</v>
      </c>
      <c r="B13" s="7">
        <v>1460.2429999999999</v>
      </c>
      <c r="C13" s="7">
        <v>2066.904</v>
      </c>
      <c r="D13" s="7">
        <v>957.37199999999996</v>
      </c>
      <c r="E13" s="12">
        <v>0.70651370358758803</v>
      </c>
    </row>
    <row r="14" spans="1:16" x14ac:dyDescent="0.25">
      <c r="A14" s="1">
        <v>2019</v>
      </c>
      <c r="B14" s="7">
        <v>1328.067</v>
      </c>
      <c r="C14" s="7">
        <v>2262.0720000000001</v>
      </c>
      <c r="D14" s="7">
        <v>1118.5650000000001</v>
      </c>
      <c r="E14" s="12">
        <v>0.58700474609119424</v>
      </c>
    </row>
    <row r="15" spans="1:16" x14ac:dyDescent="0.25">
      <c r="A15">
        <v>2020</v>
      </c>
      <c r="B15" s="7">
        <v>1441.085</v>
      </c>
      <c r="C15" s="7">
        <f>(2918874+5136)/1000</f>
        <v>2924.01</v>
      </c>
      <c r="D15" s="7">
        <v>1336.2329999999999</v>
      </c>
      <c r="E15" s="12">
        <f>B15/C15</f>
        <v>0.49284544170505573</v>
      </c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967EED-D68D-4245-8AA1-7C46F6A43F8D}">
  <sheetPr codeName="Sheet3"/>
  <dimension ref="A1:R11"/>
  <sheetViews>
    <sheetView workbookViewId="0">
      <selection activeCell="O24" sqref="O24"/>
    </sheetView>
  </sheetViews>
  <sheetFormatPr defaultRowHeight="15" x14ac:dyDescent="0.25"/>
  <cols>
    <col min="1" max="1" width="13.28515625" customWidth="1"/>
  </cols>
  <sheetData>
    <row r="1" spans="1:18" s="10" customFormat="1" x14ac:dyDescent="0.25">
      <c r="A1" s="10" t="s">
        <v>43</v>
      </c>
    </row>
    <row r="2" spans="1:18" x14ac:dyDescent="0.25">
      <c r="A2" s="6" t="s">
        <v>68</v>
      </c>
      <c r="K2" s="6" t="s">
        <v>36</v>
      </c>
      <c r="P2" s="6" t="s">
        <v>38</v>
      </c>
    </row>
    <row r="3" spans="1:18" x14ac:dyDescent="0.25">
      <c r="A3" t="s">
        <v>67</v>
      </c>
      <c r="K3" t="s">
        <v>69</v>
      </c>
      <c r="P3" t="s">
        <v>70</v>
      </c>
    </row>
    <row r="4" spans="1:18" ht="17.25" x14ac:dyDescent="0.25">
      <c r="B4" t="s">
        <v>28</v>
      </c>
      <c r="C4" t="s">
        <v>20</v>
      </c>
      <c r="D4" t="s">
        <v>9</v>
      </c>
      <c r="E4" t="s">
        <v>21</v>
      </c>
      <c r="F4" t="s">
        <v>19</v>
      </c>
      <c r="G4" t="s">
        <v>18</v>
      </c>
      <c r="H4" t="s">
        <v>17</v>
      </c>
      <c r="I4" t="s">
        <v>16</v>
      </c>
      <c r="K4" s="10" t="s">
        <v>0</v>
      </c>
      <c r="L4" s="10" t="s">
        <v>37</v>
      </c>
      <c r="M4" s="10" t="s">
        <v>40</v>
      </c>
      <c r="P4" s="9" t="s">
        <v>0</v>
      </c>
      <c r="Q4" s="9" t="s">
        <v>39</v>
      </c>
      <c r="R4" s="9" t="s">
        <v>40</v>
      </c>
    </row>
    <row r="5" spans="1:18" x14ac:dyDescent="0.25">
      <c r="A5" t="s">
        <v>31</v>
      </c>
      <c r="B5">
        <v>22</v>
      </c>
      <c r="C5">
        <v>69</v>
      </c>
      <c r="D5">
        <v>58</v>
      </c>
      <c r="E5">
        <v>53</v>
      </c>
      <c r="F5">
        <v>10</v>
      </c>
      <c r="G5">
        <v>79</v>
      </c>
      <c r="H5">
        <v>14</v>
      </c>
      <c r="I5">
        <v>47</v>
      </c>
      <c r="K5" s="10">
        <v>2013</v>
      </c>
      <c r="L5" s="22">
        <v>4.8139099999999999</v>
      </c>
      <c r="M5" s="22">
        <v>0</v>
      </c>
      <c r="P5" s="9" t="s">
        <v>28</v>
      </c>
      <c r="Q5" s="9">
        <v>79</v>
      </c>
      <c r="R5" s="9">
        <v>368</v>
      </c>
    </row>
    <row r="6" spans="1:18" x14ac:dyDescent="0.25">
      <c r="A6" t="s">
        <v>32</v>
      </c>
      <c r="B6">
        <v>3</v>
      </c>
      <c r="C6">
        <v>6</v>
      </c>
      <c r="D6">
        <v>5</v>
      </c>
      <c r="E6">
        <v>7</v>
      </c>
      <c r="F6">
        <v>4</v>
      </c>
      <c r="G6">
        <v>3</v>
      </c>
      <c r="H6">
        <v>3</v>
      </c>
      <c r="I6">
        <v>6</v>
      </c>
      <c r="K6" s="10">
        <v>2014</v>
      </c>
      <c r="L6" s="22">
        <v>22.293340000000001</v>
      </c>
      <c r="M6" s="22">
        <v>0.23036999999999999</v>
      </c>
      <c r="P6" s="9" t="s">
        <v>23</v>
      </c>
      <c r="Q6" s="9">
        <v>44</v>
      </c>
      <c r="R6" s="9">
        <v>239</v>
      </c>
    </row>
    <row r="7" spans="1:18" x14ac:dyDescent="0.25">
      <c r="A7" t="s">
        <v>33</v>
      </c>
      <c r="B7">
        <v>14</v>
      </c>
      <c r="C7">
        <v>12</v>
      </c>
      <c r="D7">
        <v>8</v>
      </c>
      <c r="E7">
        <v>5</v>
      </c>
      <c r="F7">
        <v>5</v>
      </c>
      <c r="G7">
        <v>1</v>
      </c>
      <c r="H7">
        <v>65</v>
      </c>
      <c r="I7">
        <v>25</v>
      </c>
      <c r="K7" s="10">
        <v>2015</v>
      </c>
      <c r="L7" s="22">
        <v>92.13224000000001</v>
      </c>
      <c r="M7" s="22">
        <v>8.6819299999999995</v>
      </c>
      <c r="P7" s="9" t="s">
        <v>9</v>
      </c>
      <c r="Q7" s="9">
        <v>214</v>
      </c>
      <c r="R7" s="9">
        <v>25</v>
      </c>
    </row>
    <row r="8" spans="1:18" x14ac:dyDescent="0.25">
      <c r="A8" t="s">
        <v>34</v>
      </c>
      <c r="B8">
        <v>58</v>
      </c>
      <c r="C8">
        <v>4</v>
      </c>
      <c r="D8">
        <v>25</v>
      </c>
      <c r="E8">
        <v>27</v>
      </c>
      <c r="F8">
        <v>25</v>
      </c>
      <c r="G8">
        <v>13</v>
      </c>
      <c r="H8">
        <v>5</v>
      </c>
      <c r="I8">
        <v>16</v>
      </c>
      <c r="K8" s="10">
        <v>2016</v>
      </c>
      <c r="L8" s="22">
        <v>236.09978000000001</v>
      </c>
      <c r="M8" s="22">
        <v>55.473089999999999</v>
      </c>
      <c r="P8" s="9" t="s">
        <v>20</v>
      </c>
      <c r="Q8" s="9">
        <v>17</v>
      </c>
      <c r="R8" s="9">
        <v>204</v>
      </c>
    </row>
    <row r="9" spans="1:18" x14ac:dyDescent="0.25">
      <c r="A9" t="s">
        <v>35</v>
      </c>
      <c r="B9">
        <v>3</v>
      </c>
      <c r="C9">
        <v>9</v>
      </c>
      <c r="D9">
        <v>4</v>
      </c>
      <c r="E9">
        <v>8</v>
      </c>
      <c r="F9">
        <v>56</v>
      </c>
      <c r="G9">
        <v>4</v>
      </c>
      <c r="H9">
        <v>13</v>
      </c>
      <c r="I9">
        <v>6</v>
      </c>
      <c r="K9" s="10">
        <v>2017</v>
      </c>
      <c r="L9" s="22">
        <v>356.03928000000002</v>
      </c>
      <c r="M9" s="22">
        <v>171.92079000000001</v>
      </c>
      <c r="P9" s="9" t="s">
        <v>21</v>
      </c>
      <c r="Q9" s="9">
        <v>172</v>
      </c>
      <c r="R9" s="9">
        <v>2</v>
      </c>
    </row>
    <row r="10" spans="1:18" x14ac:dyDescent="0.25">
      <c r="K10" s="10">
        <v>2018</v>
      </c>
      <c r="L10" s="22">
        <v>215.36841000000001</v>
      </c>
      <c r="M10" s="22">
        <v>362.93597</v>
      </c>
      <c r="P10" s="9" t="s">
        <v>18</v>
      </c>
      <c r="Q10" s="9">
        <v>21</v>
      </c>
      <c r="R10" s="9">
        <v>7</v>
      </c>
    </row>
    <row r="11" spans="1:18" x14ac:dyDescent="0.25">
      <c r="K11" s="10">
        <v>2019</v>
      </c>
      <c r="L11" s="22">
        <v>110.83589000000001</v>
      </c>
      <c r="M11" s="22">
        <v>515.87772999999993</v>
      </c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CC053C-3918-48F3-8599-2EB9FB6C547F}">
  <sheetPr codeName="Sheet4"/>
  <dimension ref="A1:S29"/>
  <sheetViews>
    <sheetView tabSelected="1" workbookViewId="0">
      <selection activeCell="L39" sqref="L39"/>
    </sheetView>
  </sheetViews>
  <sheetFormatPr defaultRowHeight="15" x14ac:dyDescent="0.25"/>
  <cols>
    <col min="1" max="1" width="37.7109375" style="10" customWidth="1"/>
    <col min="2" max="2" width="16.5703125" style="10" customWidth="1"/>
    <col min="3" max="3" width="13" style="10" bestFit="1" customWidth="1"/>
    <col min="4" max="6" width="12.5703125" style="10" bestFit="1" customWidth="1"/>
    <col min="7" max="8" width="11.5703125" style="10" bestFit="1" customWidth="1"/>
    <col min="9" max="9" width="12.85546875" style="10" bestFit="1" customWidth="1"/>
    <col min="10" max="10" width="9.140625" style="10"/>
    <col min="11" max="11" width="29.85546875" style="10" customWidth="1"/>
    <col min="12" max="12" width="20.85546875" style="10" bestFit="1" customWidth="1"/>
    <col min="13" max="13" width="12.85546875" style="10" bestFit="1" customWidth="1"/>
    <col min="14" max="15" width="9.140625" style="10"/>
    <col min="16" max="16" width="11.7109375" style="10" bestFit="1" customWidth="1"/>
    <col min="17" max="18" width="9.140625" style="10"/>
    <col min="19" max="19" width="12.7109375" style="10" bestFit="1" customWidth="1"/>
    <col min="20" max="16384" width="9.140625" style="10"/>
  </cols>
  <sheetData>
    <row r="1" spans="1:19" x14ac:dyDescent="0.25">
      <c r="A1" s="10" t="s">
        <v>59</v>
      </c>
    </row>
    <row r="2" spans="1:19" x14ac:dyDescent="0.25">
      <c r="A2" s="6" t="s">
        <v>71</v>
      </c>
      <c r="K2" s="6" t="s">
        <v>52</v>
      </c>
    </row>
    <row r="3" spans="1:19" x14ac:dyDescent="0.25">
      <c r="A3" s="10" t="s">
        <v>72</v>
      </c>
      <c r="K3" s="10" t="s">
        <v>82</v>
      </c>
    </row>
    <row r="4" spans="1:19" x14ac:dyDescent="0.25">
      <c r="A4" s="14"/>
      <c r="B4" s="14" t="s">
        <v>74</v>
      </c>
      <c r="C4" s="14" t="s">
        <v>44</v>
      </c>
      <c r="D4" s="14" t="s">
        <v>45</v>
      </c>
      <c r="E4" s="14" t="s">
        <v>7</v>
      </c>
      <c r="F4" s="14" t="s">
        <v>46</v>
      </c>
      <c r="G4" s="14" t="s">
        <v>5</v>
      </c>
      <c r="H4" s="14" t="s">
        <v>47</v>
      </c>
      <c r="I4" s="14" t="s">
        <v>48</v>
      </c>
      <c r="K4" s="14"/>
      <c r="L4" s="14" t="s">
        <v>80</v>
      </c>
      <c r="M4" s="14" t="s">
        <v>44</v>
      </c>
      <c r="N4" s="14" t="s">
        <v>45</v>
      </c>
      <c r="O4" s="14" t="s">
        <v>7</v>
      </c>
      <c r="P4" s="14" t="s">
        <v>46</v>
      </c>
      <c r="Q4" s="14" t="s">
        <v>5</v>
      </c>
      <c r="R4" s="14" t="s">
        <v>47</v>
      </c>
      <c r="S4" s="14" t="s">
        <v>48</v>
      </c>
    </row>
    <row r="5" spans="1:19" x14ac:dyDescent="0.25">
      <c r="A5" s="14" t="s">
        <v>73</v>
      </c>
      <c r="B5" s="14">
        <v>3</v>
      </c>
      <c r="C5" s="16">
        <v>74</v>
      </c>
      <c r="D5" s="16">
        <v>20</v>
      </c>
      <c r="E5" s="16">
        <v>1</v>
      </c>
      <c r="F5" s="16">
        <v>1</v>
      </c>
      <c r="G5" s="16">
        <v>3</v>
      </c>
      <c r="H5" s="16">
        <v>1</v>
      </c>
      <c r="I5" s="16">
        <v>0</v>
      </c>
      <c r="K5" s="14" t="s">
        <v>53</v>
      </c>
      <c r="L5" s="14"/>
      <c r="M5" s="14">
        <v>0</v>
      </c>
      <c r="N5" s="14">
        <v>0</v>
      </c>
      <c r="O5" s="14">
        <v>0</v>
      </c>
      <c r="P5" s="14">
        <v>8</v>
      </c>
      <c r="Q5" s="14">
        <v>0</v>
      </c>
      <c r="R5" s="14">
        <v>92</v>
      </c>
      <c r="S5" s="14">
        <v>0</v>
      </c>
    </row>
    <row r="6" spans="1:19" x14ac:dyDescent="0.25">
      <c r="A6" s="14" t="s">
        <v>75</v>
      </c>
      <c r="B6" s="14">
        <v>12</v>
      </c>
      <c r="C6" s="16">
        <v>41</v>
      </c>
      <c r="D6" s="16">
        <v>18</v>
      </c>
      <c r="E6" s="16">
        <v>32</v>
      </c>
      <c r="F6" s="16">
        <v>4</v>
      </c>
      <c r="G6" s="16">
        <v>1</v>
      </c>
      <c r="H6" s="16">
        <v>0</v>
      </c>
      <c r="I6" s="16">
        <v>3</v>
      </c>
      <c r="K6" s="14" t="s">
        <v>54</v>
      </c>
      <c r="L6" s="14"/>
      <c r="M6" s="14">
        <v>43</v>
      </c>
      <c r="N6" s="14">
        <v>12</v>
      </c>
      <c r="O6" s="14">
        <v>0</v>
      </c>
      <c r="P6" s="14">
        <v>5</v>
      </c>
      <c r="Q6" s="14">
        <v>3</v>
      </c>
      <c r="R6" s="14">
        <v>28</v>
      </c>
      <c r="S6" s="14">
        <v>9</v>
      </c>
    </row>
    <row r="7" spans="1:19" x14ac:dyDescent="0.25">
      <c r="A7" s="14" t="s">
        <v>81</v>
      </c>
      <c r="B7" s="14">
        <v>5</v>
      </c>
      <c r="C7" s="16">
        <v>11</v>
      </c>
      <c r="D7" s="16">
        <v>12</v>
      </c>
      <c r="E7" s="16">
        <v>19</v>
      </c>
      <c r="F7" s="16">
        <v>16</v>
      </c>
      <c r="G7" s="16">
        <v>16</v>
      </c>
      <c r="H7" s="16">
        <v>22</v>
      </c>
      <c r="I7" s="16">
        <v>3</v>
      </c>
      <c r="K7" s="14" t="s">
        <v>55</v>
      </c>
      <c r="L7" s="14"/>
      <c r="M7" s="14">
        <v>6</v>
      </c>
      <c r="N7" s="14">
        <v>4</v>
      </c>
      <c r="O7" s="14">
        <v>5</v>
      </c>
      <c r="P7" s="14">
        <v>6</v>
      </c>
      <c r="Q7" s="14">
        <v>19</v>
      </c>
      <c r="R7" s="14">
        <v>47</v>
      </c>
      <c r="S7" s="14">
        <v>13</v>
      </c>
    </row>
    <row r="8" spans="1:19" x14ac:dyDescent="0.25">
      <c r="A8" s="14" t="s">
        <v>49</v>
      </c>
      <c r="B8" s="19">
        <v>56</v>
      </c>
      <c r="C8" s="16">
        <v>52</v>
      </c>
      <c r="D8" s="16">
        <v>10</v>
      </c>
      <c r="E8" s="16">
        <v>11</v>
      </c>
      <c r="F8" s="16">
        <v>13</v>
      </c>
      <c r="G8" s="16">
        <v>5</v>
      </c>
      <c r="H8" s="16">
        <v>5</v>
      </c>
      <c r="I8" s="16">
        <v>3</v>
      </c>
      <c r="K8" s="14" t="s">
        <v>56</v>
      </c>
      <c r="L8" s="14"/>
      <c r="M8" s="14">
        <v>9</v>
      </c>
      <c r="N8" s="14">
        <v>6</v>
      </c>
      <c r="O8" s="14">
        <v>13</v>
      </c>
      <c r="P8" s="14">
        <v>10</v>
      </c>
      <c r="Q8" s="14">
        <v>23</v>
      </c>
      <c r="R8" s="14">
        <v>31</v>
      </c>
      <c r="S8" s="14">
        <v>7</v>
      </c>
    </row>
    <row r="9" spans="1:19" x14ac:dyDescent="0.25">
      <c r="A9" s="15" t="s">
        <v>76</v>
      </c>
      <c r="B9" s="20">
        <v>30</v>
      </c>
      <c r="C9" s="16">
        <v>67</v>
      </c>
      <c r="D9" s="16">
        <v>8</v>
      </c>
      <c r="E9" s="16">
        <v>5</v>
      </c>
      <c r="F9" s="16">
        <v>3</v>
      </c>
      <c r="G9" s="16">
        <v>5</v>
      </c>
      <c r="H9" s="16">
        <v>7</v>
      </c>
      <c r="I9" s="16">
        <v>4</v>
      </c>
      <c r="K9" s="14" t="s">
        <v>57</v>
      </c>
      <c r="L9" s="14"/>
      <c r="M9" s="14">
        <v>5</v>
      </c>
      <c r="N9" s="14">
        <v>1</v>
      </c>
      <c r="O9" s="14">
        <v>20</v>
      </c>
      <c r="P9" s="14">
        <v>44</v>
      </c>
      <c r="Q9" s="14">
        <v>14</v>
      </c>
      <c r="R9" s="14">
        <v>11</v>
      </c>
      <c r="S9" s="14">
        <v>4</v>
      </c>
    </row>
    <row r="10" spans="1:19" x14ac:dyDescent="0.25">
      <c r="A10" s="15" t="s">
        <v>77</v>
      </c>
      <c r="B10" s="20">
        <v>9</v>
      </c>
      <c r="C10" s="16">
        <v>29</v>
      </c>
      <c r="D10" s="16">
        <v>0</v>
      </c>
      <c r="E10" s="16">
        <v>8</v>
      </c>
      <c r="F10" s="16">
        <v>59</v>
      </c>
      <c r="G10" s="16">
        <v>0</v>
      </c>
      <c r="H10" s="16">
        <v>4</v>
      </c>
      <c r="I10" s="16">
        <v>1</v>
      </c>
      <c r="K10" s="14" t="s">
        <v>58</v>
      </c>
      <c r="L10" s="14"/>
      <c r="M10" s="14">
        <v>19</v>
      </c>
      <c r="N10" s="14">
        <v>22</v>
      </c>
      <c r="O10" s="14">
        <v>27</v>
      </c>
      <c r="P10" s="14">
        <v>5</v>
      </c>
      <c r="Q10" s="14">
        <v>17</v>
      </c>
      <c r="R10" s="14">
        <v>3</v>
      </c>
      <c r="S10" s="14">
        <v>7</v>
      </c>
    </row>
    <row r="11" spans="1:19" x14ac:dyDescent="0.25">
      <c r="A11" s="15" t="s">
        <v>78</v>
      </c>
      <c r="B11" s="20">
        <v>17</v>
      </c>
      <c r="C11" s="16">
        <v>37</v>
      </c>
      <c r="D11" s="16">
        <v>19</v>
      </c>
      <c r="E11" s="16">
        <v>24</v>
      </c>
      <c r="F11" s="16">
        <v>6</v>
      </c>
      <c r="G11" s="16">
        <v>7</v>
      </c>
      <c r="H11" s="16">
        <v>3</v>
      </c>
      <c r="I11" s="16">
        <v>5</v>
      </c>
    </row>
    <row r="12" spans="1:19" x14ac:dyDescent="0.25">
      <c r="A12" s="14" t="s">
        <v>50</v>
      </c>
      <c r="B12" s="21">
        <v>19</v>
      </c>
      <c r="C12" s="16">
        <v>12</v>
      </c>
      <c r="D12" s="16">
        <v>9</v>
      </c>
      <c r="E12" s="16">
        <v>17</v>
      </c>
      <c r="F12" s="16">
        <v>19</v>
      </c>
      <c r="G12" s="16">
        <v>16</v>
      </c>
      <c r="H12" s="16">
        <v>20</v>
      </c>
      <c r="I12" s="16">
        <v>6</v>
      </c>
    </row>
    <row r="13" spans="1:19" x14ac:dyDescent="0.25">
      <c r="A13" s="14" t="s">
        <v>79</v>
      </c>
      <c r="B13" s="21">
        <v>6</v>
      </c>
      <c r="C13" s="16">
        <v>2</v>
      </c>
      <c r="D13" s="16">
        <v>4</v>
      </c>
      <c r="E13" s="16">
        <v>5</v>
      </c>
      <c r="F13" s="16">
        <v>11</v>
      </c>
      <c r="G13" s="16">
        <v>38</v>
      </c>
      <c r="H13" s="16">
        <v>27</v>
      </c>
      <c r="I13" s="18">
        <v>13</v>
      </c>
    </row>
    <row r="14" spans="1:19" x14ac:dyDescent="0.25">
      <c r="A14" s="14"/>
      <c r="B14" s="14"/>
      <c r="C14" s="17"/>
      <c r="D14" s="17"/>
      <c r="E14" s="17"/>
      <c r="F14" s="17"/>
      <c r="G14" s="17"/>
      <c r="H14" s="17"/>
      <c r="I14" s="17"/>
    </row>
    <row r="15" spans="1:19" x14ac:dyDescent="0.25">
      <c r="A15" s="14" t="s">
        <v>51</v>
      </c>
      <c r="B15" s="14"/>
      <c r="C15" s="16">
        <v>38</v>
      </c>
      <c r="D15" s="16">
        <v>10</v>
      </c>
      <c r="E15" s="16">
        <v>14</v>
      </c>
      <c r="F15" s="16">
        <v>16</v>
      </c>
      <c r="G15" s="16">
        <v>9</v>
      </c>
      <c r="H15" s="16">
        <v>9</v>
      </c>
      <c r="I15" s="16">
        <v>4</v>
      </c>
    </row>
    <row r="16" spans="1:19" x14ac:dyDescent="0.25">
      <c r="A16" s="11"/>
      <c r="B16" s="11"/>
      <c r="C16" s="11"/>
      <c r="D16" s="11"/>
      <c r="E16" s="11"/>
      <c r="F16" s="11"/>
      <c r="G16" s="11"/>
      <c r="H16" s="11"/>
      <c r="I16" s="11"/>
    </row>
    <row r="29" spans="1:9" x14ac:dyDescent="0.25">
      <c r="A29" s="11"/>
      <c r="B29" s="11"/>
      <c r="C29" s="11"/>
      <c r="D29" s="11"/>
      <c r="E29" s="11"/>
      <c r="F29" s="11"/>
      <c r="G29" s="11"/>
      <c r="H29" s="11"/>
      <c r="I29" s="11"/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BB82E07787E90439D4BF7FB5AFEF806" ma:contentTypeVersion="13" ma:contentTypeDescription="Create a new document." ma:contentTypeScope="" ma:versionID="f70194a23fa8c29b1e5e684f2ad9b8e8">
  <xsd:schema xmlns:xsd="http://www.w3.org/2001/XMLSchema" xmlns:xs="http://www.w3.org/2001/XMLSchema" xmlns:p="http://schemas.microsoft.com/office/2006/metadata/properties" xmlns:ns2="5f9b3220-5107-48a7-b286-2417e56ab66f" xmlns:ns3="25c8152d-027f-44ad-b7b3-4c5a6c165c06" targetNamespace="http://schemas.microsoft.com/office/2006/metadata/properties" ma:root="true" ma:fieldsID="ee6491ae45982199d6ee104615ebb730" ns2:_="" ns3:_="">
    <xsd:import namespace="5f9b3220-5107-48a7-b286-2417e56ab66f"/>
    <xsd:import namespace="25c8152d-027f-44ad-b7b3-4c5a6c165c06"/>
    <xsd:element name="properties">
      <xsd:complexType>
        <xsd:sequence>
          <xsd:element name="documentManagement">
            <xsd:complexType>
              <xsd:all>
                <xsd:element ref="ns2:Subcategory" minOccurs="0"/>
                <xsd:element ref="ns2:Article" minOccurs="0"/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9b3220-5107-48a7-b286-2417e56ab66f" elementFormDefault="qualified">
    <xsd:import namespace="http://schemas.microsoft.com/office/2006/documentManagement/types"/>
    <xsd:import namespace="http://schemas.microsoft.com/office/infopath/2007/PartnerControls"/>
    <xsd:element name="Subcategory" ma:index="2" nillable="true" ma:displayName="Subcategory" ma:format="Dropdown" ma:internalName="Subcategory">
      <xsd:simpleType>
        <xsd:restriction base="dms:Choice">
          <xsd:enumeration value="Article (Word)"/>
          <xsd:enumeration value="Banner"/>
          <xsd:enumeration value="Digest"/>
          <xsd:enumeration value="Economic Review (full)"/>
          <xsd:enumeration value="Executive Summary"/>
          <xsd:enumeration value="Pages web"/>
          <xsd:enumeration value="Press review"/>
          <xsd:enumeration value="Proof"/>
          <xsd:enumeration value="Timing"/>
          <xsd:enumeration value="Dataset"/>
        </xsd:restriction>
      </xsd:simpleType>
    </xsd:element>
    <xsd:element name="Article" ma:index="3" nillable="true" ma:displayName="Article" ma:format="Dropdown" ma:internalName="Article">
      <xsd:simpleType>
        <xsd:restriction base="dms:Choice">
          <xsd:enumeration value="0 - Timing economic review"/>
          <xsd:enumeration value="00 - La formation continue des salariés: investir dans l'avenir (M. Nautet, H. Zimmer and Y. Saks)"/>
          <xsd:enumeration value="01 - Integration of the owner-occupied housing in the HICP (J. Jonckheere)"/>
          <xsd:enumeration value="02 - Residential real estate prices: supply restrictions and changing dwelling characteristics (P. Reusens)"/>
          <xsd:enumeration value="03 - Le retour de l’inflation à l’échelle mondiale : causes, persistance et conséquences (F. De Sloover, A. Stevens, J. Wauters, J. Jonckheere and Y. Saks)"/>
          <xsd:enumeration value="04 - Conclusions from the Prisma network (H. Zimmer, J. Jonckheere and F. Riemer)"/>
          <xsd:enumeration value="05 - Should we fear China’s brave new digital world? (D. Essers and K. Buysse)"/>
          <xsd:enumeration value="06 - Vermindering van de CO2-uitstoot - Lessen van grote emittenten (G. Bijnens and S. Cheliout)"/>
          <xsd:enumeration value="07 -  The COVID-19 crisis and NFC solvency positions (Ch. Piette and J. Tielens)"/>
          <xsd:enumeration value="08 - Projections"/>
          <xsd:enumeration value="09 - Eerste resultaten van de vierde enquêtegolf van de Household Finance and Consumption Survey (M. de Sola Perea)"/>
          <xsd:enumeration value="10 - Normalisatie MonPol (E. Vincent. S. El Joueidi)"/>
          <xsd:enumeration value="11 - The impact of the COVID-19 crisis on corporate credit conditions (M.-D. Zachary and I. Samarin)"/>
          <xsd:enumeration value="12 - Home ownership affordability (Ch. Warisse)"/>
          <xsd:enumeration value="13 - Salaire productivité (Y. Saks and B. Coppens)"/>
          <xsd:enumeration value="14 - Vennootschapsbelasting (R. Schoonackers and S. Van Parys)"/>
          <xsd:enumeration value="15 - Ecologische voetafdruk GVC (J. De Mulder)"/>
          <xsd:enumeration value="16 - Covid-19 finances des ménages (J. Mohimont, M.D. Zachary and M. De Sola Perea)"/>
          <xsd:enumeration value="17 - Deglobalisering (D. Essers and K. Buysse)"/>
          <xsd:enumeration value="18- Business intelligence NBB (R. Basselier)"/>
          <xsd:enumeration value="19 - Houdbaarheid financiën deelsectoren (D. Cornille, W. Melyn, P. Stinglhamber, H. Godefroid and S. Van Parys)"/>
          <xsd:enumeration value="20 - Innovation/diffusion (S. Cheliout and J. De Mulder)"/>
          <xsd:enumeration value="21 - Europese metropolen (P. Bisciari and S. El Joueidi)"/>
          <xsd:enumeration value="22 - Transitie en financiële markten (M.D. Zachary, M. V. Geraci and I. Samarin)"/>
          <xsd:enumeration value="23 - Projections"/>
          <xsd:enumeration value="11 - Economische prognoses (G. Langenus)"/>
        </xsd:restriction>
      </xsd:simpleType>
    </xsd:element>
    <xsd:element name="MediaServiceMetadata" ma:index="6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7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c8152d-027f-44ad-b7b3-4c5a6c165c0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rticle xmlns="5f9b3220-5107-48a7-b286-2417e56ab66f" xsi:nil="true"/>
    <Subcategory xmlns="5f9b3220-5107-48a7-b286-2417e56ab66f" xsi:nil="true"/>
  </documentManagement>
</p:properties>
</file>

<file path=customXml/itemProps1.xml><?xml version="1.0" encoding="utf-8"?>
<ds:datastoreItem xmlns:ds="http://schemas.openxmlformats.org/officeDocument/2006/customXml" ds:itemID="{D7023ED1-AB60-4705-8AA7-C6317F03B51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f9b3220-5107-48a7-b286-2417e56ab66f"/>
    <ds:schemaRef ds:uri="25c8152d-027f-44ad-b7b3-4c5a6c165c0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84E11FB-2929-4C85-B169-0C776767528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20D1211-9D86-41CC-8E01-779EF05E2AD4}">
  <ds:schemaRefs>
    <ds:schemaRef ds:uri="25c8152d-027f-44ad-b7b3-4c5a6c165c06"/>
    <ds:schemaRef ds:uri="http://www.w3.org/XML/1998/namespace"/>
    <ds:schemaRef ds:uri="http://schemas.openxmlformats.org/package/2006/metadata/core-properties"/>
    <ds:schemaRef ds:uri="http://purl.org/dc/elements/1.1/"/>
    <ds:schemaRef ds:uri="http://purl.org/dc/dcmitype/"/>
    <ds:schemaRef ds:uri="http://schemas.microsoft.com/office/2006/documentManagement/types"/>
    <ds:schemaRef ds:uri="http://schemas.microsoft.com/office/infopath/2007/PartnerControls"/>
    <ds:schemaRef ds:uri="5f9b3220-5107-48a7-b286-2417e56ab66f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Chart 1</vt:lpstr>
      <vt:lpstr>Chart 2</vt:lpstr>
      <vt:lpstr>Chart 3</vt:lpstr>
      <vt:lpstr>Chart 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Buysse Kristel</dc:creator>
  <cp:lastModifiedBy>Medina Vega Yesenya</cp:lastModifiedBy>
  <dcterms:created xsi:type="dcterms:W3CDTF">2022-04-11T11:33:41Z</dcterms:created>
  <dcterms:modified xsi:type="dcterms:W3CDTF">2022-05-23T13:26:22Z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0x010100CBB82E07787E90439D4BF7FB5AFEF806</vt:lpwstr>
  </property>
</Properties>
</file>