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20" windowHeight="11895"/>
  </bookViews>
  <sheets>
    <sheet name="Tableau 1" sheetId="2" r:id="rId1"/>
    <sheet name="Tableau 2" sheetId="3" r:id="rId2"/>
  </sheets>
  <definedNames>
    <definedName name="_xlnm.Print_Area" localSheetId="0">'Tableau 1'!$A$1:$F$47</definedName>
    <definedName name="_xlnm.Print_Area" localSheetId="1">'Tableau 2'!$A$1:$L$21</definedName>
  </definedNames>
  <calcPr calcId="145621"/>
</workbook>
</file>

<file path=xl/calcChain.xml><?xml version="1.0" encoding="utf-8"?>
<calcChain xmlns="http://schemas.openxmlformats.org/spreadsheetml/2006/main">
  <c r="F8" i="2" l="1"/>
  <c r="H9" i="3" l="1"/>
  <c r="E9" i="3"/>
  <c r="G20" i="3" l="1"/>
  <c r="E10" i="3"/>
  <c r="E11" i="3" s="1"/>
  <c r="E12" i="3" s="1"/>
  <c r="E13" i="3" s="1"/>
  <c r="E14" i="3" s="1"/>
  <c r="E15" i="3" s="1"/>
  <c r="E16" i="3" s="1"/>
  <c r="E17" i="3" s="1"/>
  <c r="E18" i="3" s="1"/>
  <c r="E19" i="3" s="1"/>
  <c r="E20" i="3" s="1"/>
  <c r="C9" i="3"/>
  <c r="C10" i="3" s="1"/>
  <c r="C11" i="3" s="1"/>
  <c r="C12" i="3" s="1"/>
  <c r="C13" i="3" s="1"/>
  <c r="C14" i="3" s="1"/>
  <c r="C15" i="3" s="1"/>
  <c r="C16" i="3" s="1"/>
  <c r="C17" i="3" s="1"/>
  <c r="C18" i="3" s="1"/>
  <c r="C19" i="3" s="1"/>
  <c r="C20" i="3" s="1"/>
  <c r="G10" i="3"/>
  <c r="G11" i="3"/>
  <c r="G12" i="3"/>
  <c r="G13" i="3"/>
  <c r="G14" i="3"/>
  <c r="G15" i="3"/>
  <c r="G16" i="3"/>
  <c r="G17" i="3"/>
  <c r="G18" i="3"/>
  <c r="G9" i="3"/>
  <c r="J8" i="3" l="1"/>
  <c r="K9" i="3" s="1"/>
  <c r="L9" i="3" s="1"/>
  <c r="H10" i="3"/>
  <c r="H11" i="3" s="1"/>
  <c r="H12" i="3" s="1"/>
  <c r="H13" i="3" s="1"/>
  <c r="H14" i="3" s="1"/>
  <c r="H15" i="3" s="1"/>
  <c r="H16" i="3" s="1"/>
  <c r="H17" i="3" s="1"/>
  <c r="H18" i="3" s="1"/>
  <c r="H19" i="3" s="1"/>
  <c r="H20" i="3" s="1"/>
  <c r="H21" i="3" s="1"/>
  <c r="K10" i="3" l="1"/>
  <c r="L10" i="3" s="1"/>
  <c r="J9" i="3"/>
  <c r="J10" i="3" s="1"/>
  <c r="J11" i="3" s="1"/>
  <c r="K11" i="3" l="1"/>
  <c r="L11" i="3" s="1"/>
  <c r="J12" i="3"/>
  <c r="K12" i="3" l="1"/>
  <c r="L12" i="3" s="1"/>
  <c r="J13" i="3"/>
  <c r="K13" i="3" l="1"/>
  <c r="L13" i="3" s="1"/>
  <c r="J14" i="3"/>
  <c r="K14" i="3" l="1"/>
  <c r="L14" i="3" s="1"/>
  <c r="J15" i="3"/>
  <c r="K15" i="3" l="1"/>
  <c r="L15" i="3" s="1"/>
  <c r="J16" i="3"/>
  <c r="K16" i="3" l="1"/>
  <c r="L16" i="3" s="1"/>
  <c r="J17" i="3"/>
  <c r="J18" i="3" s="1"/>
  <c r="J19" i="3" s="1"/>
  <c r="J20" i="3" s="1"/>
  <c r="K17" i="3" l="1"/>
  <c r="L17" i="3" l="1"/>
  <c r="K18" i="3"/>
  <c r="J21" i="3"/>
  <c r="K19" i="3" l="1"/>
  <c r="L18" i="3"/>
  <c r="L19" i="3" l="1"/>
  <c r="K20" i="3"/>
  <c r="L20" i="3" s="1"/>
</calcChain>
</file>

<file path=xl/sharedStrings.xml><?xml version="1.0" encoding="utf-8"?>
<sst xmlns="http://schemas.openxmlformats.org/spreadsheetml/2006/main" count="146" uniqueCount="140">
  <si>
    <t>Prêts interbancaires</t>
  </si>
  <si>
    <t>Projets éligibles</t>
  </si>
  <si>
    <t>31/12/n</t>
  </si>
  <si>
    <t>1.2</t>
  </si>
  <si>
    <t>1.3</t>
  </si>
  <si>
    <t>Investissements dans le cadre de l'inventorisation, la conservation et le maintien du patrimoine culturel reconnu comme tel par les régions et la gestion de patrimoine protégé par les régions ou de paysages patrimoniaux délimités dans des plans d'exécution spatiale</t>
  </si>
  <si>
    <t>Travaux publics</t>
  </si>
  <si>
    <t>Investissements dans le cadre de la sécurité publique</t>
  </si>
  <si>
    <t>Aménagement de terrains destinés à l'industrie, à l'artisanat et au secteur des services</t>
  </si>
  <si>
    <t>Reprises d'entreprises, notamment agricoles et horticoles</t>
  </si>
  <si>
    <t>Investissements dans des bâtiments commerciaux, des installations et des machines et outillages par des entreprises, ainsi que les investissements en matière foncière, horticole et forestière et l'agro-industrie</t>
  </si>
  <si>
    <t>Investissements dans des concessions privées ou publiques, des brevets, des licences, des marques et droits similaires et les projets de recherche et de développement</t>
  </si>
  <si>
    <t>Financement d'agences agréées par les entités fédérées, qui ont pour objectif d'investir dans des projets agréés conformément au présent article</t>
  </si>
  <si>
    <t>Bons de caisse</t>
  </si>
  <si>
    <t>Dépôts à terme</t>
  </si>
  <si>
    <t>2.1</t>
  </si>
  <si>
    <t>2.2</t>
  </si>
  <si>
    <t>2.3</t>
  </si>
  <si>
    <t>Titres de créance émis ou garantis par les administrations centrales</t>
  </si>
  <si>
    <t xml:space="preserve">1.1 </t>
  </si>
  <si>
    <t>1.1.1</t>
  </si>
  <si>
    <t>1.1.2</t>
  </si>
  <si>
    <t>1.1.3</t>
  </si>
  <si>
    <t>Montant des fonds à affecter</t>
  </si>
  <si>
    <t>Montants récoltés</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</si>
  <si>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</si>
  <si>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</si>
  <si>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</si>
  <si>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</si>
  <si>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</si>
  <si>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</si>
  <si>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</si>
  <si>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</si>
  <si>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</si>
  <si>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</si>
  <si>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</si>
  <si>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</si>
  <si>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</si>
  <si>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</si>
  <si>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</si>
  <si>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</si>
  <si>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</si>
  <si>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</si>
  <si>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</si>
  <si>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</si>
  <si>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</si>
  <si>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</si>
  <si>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</si>
  <si>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</si>
  <si>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2.2.1</t>
  </si>
  <si>
    <t>2.2.2</t>
  </si>
  <si>
    <t>2.2.3</t>
  </si>
  <si>
    <t>Montant  des fonds affectés</t>
  </si>
  <si>
    <t>TOTAL PROJETS ELIGIBLES</t>
  </si>
  <si>
    <t xml:space="preserve">  Dont sous forme de prêt</t>
  </si>
  <si>
    <t xml:space="preserve">  Dont sous forme de lignes accordées à la clientèle</t>
  </si>
  <si>
    <t>2.1.24.1</t>
  </si>
  <si>
    <t>2.1.24.2</t>
  </si>
  <si>
    <t>2.2.4</t>
  </si>
  <si>
    <t>Date ultime</t>
  </si>
  <si>
    <t>EXERCICE PRECEDENT (2014)</t>
  </si>
  <si>
    <t>EXERCICE EN COURS (2015)</t>
  </si>
  <si>
    <t>Montant cumulé</t>
  </si>
  <si>
    <t>Vérification article 10</t>
  </si>
  <si>
    <t>Cumulé</t>
  </si>
  <si>
    <t xml:space="preserve">Montants à affecter conformément à l'article 10                 </t>
  </si>
  <si>
    <t>(a)</t>
  </si>
  <si>
    <t>(b)</t>
  </si>
  <si>
    <t>(c)</t>
  </si>
  <si>
    <t>(d)</t>
  </si>
  <si>
    <t>(e)</t>
  </si>
  <si>
    <t>(f)</t>
  </si>
  <si>
    <t>(g)</t>
  </si>
  <si>
    <t>(h)</t>
  </si>
  <si>
    <t>(i)</t>
  </si>
  <si>
    <t>(x)</t>
  </si>
  <si>
    <t>(y)</t>
  </si>
  <si>
    <t>(j)</t>
  </si>
  <si>
    <t>Solde projets éligibles après affectation</t>
  </si>
  <si>
    <t>TOTAL FONDS A AFFECTER (1.1 + 1.2)</t>
  </si>
  <si>
    <t>Investissements d'institutions culturelles agréées par les communautés et d'associations artistiques subsidiées par les communautés de manière pluriannuelle</t>
  </si>
  <si>
    <t>Total investissements (article 11, §1er de la loi)</t>
  </si>
  <si>
    <t>Projets éligibles (article 9 de la loi)</t>
  </si>
  <si>
    <t>TOTAL FONDS AFFECTES (2.1 + 2.2 + 2.3)</t>
  </si>
  <si>
    <t>Vérification</t>
  </si>
  <si>
    <t>Autres placements</t>
  </si>
  <si>
    <t>Revenus nets des placements effectués (article 11, §1er, al. 4 de la loi)</t>
  </si>
  <si>
    <t>Reporting prudentiel relatif aux prêts-citoyen - Tableau 1</t>
  </si>
  <si>
    <t xml:space="preserve"> Reporting prudentiel relatif aux prêts-citoyen - Tableau 2</t>
  </si>
  <si>
    <t>1.1.5</t>
  </si>
  <si>
    <t xml:space="preserve">      Sous-total (1.1.1 + 1.1.2 + 1.1.3)</t>
  </si>
  <si>
    <t xml:space="preserve">      1.1.4</t>
  </si>
  <si>
    <t>Montants récoltés sous forme de contrats d'assurance</t>
  </si>
  <si>
    <t>Mois 1  / 2014</t>
  </si>
  <si>
    <t>Mois 2  / 2014</t>
  </si>
  <si>
    <t>Mois 3  / 2014</t>
  </si>
  <si>
    <t>Mois 4  / 2014</t>
  </si>
  <si>
    <t>Mois 5  / 2014</t>
  </si>
  <si>
    <t>Mois 6  / 2014</t>
  </si>
  <si>
    <t>Mois 7  / 2014</t>
  </si>
  <si>
    <t>Mois 8  / 2014</t>
  </si>
  <si>
    <t>Mois 9  / 2014</t>
  </si>
  <si>
    <t>Mois 10  / 2014</t>
  </si>
  <si>
    <t>Mois 11  / 2014</t>
  </si>
  <si>
    <t>Mois 12  / 2014</t>
  </si>
  <si>
    <t xml:space="preserve">Titres de créance émis par les banques centrales, les organisations internationales, les banques multilatérales de développement </t>
  </si>
  <si>
    <t>Titres de créance émis par les autorités régionales ou locales</t>
  </si>
  <si>
    <t>Investissements (articles 2, 16° et 11, §1er de la loi)</t>
  </si>
  <si>
    <t>Par mois</t>
  </si>
  <si>
    <t>Montant par mois</t>
  </si>
  <si>
    <t>Mois</t>
  </si>
  <si>
    <t>Mois 1  / 2015</t>
  </si>
  <si>
    <t>Mois 2  / 2015</t>
  </si>
  <si>
    <t>Mois 3  / 2015</t>
  </si>
  <si>
    <t>Mois 4  / 2015</t>
  </si>
  <si>
    <t>Mois 5  / 2015</t>
  </si>
  <si>
    <t>Mois 6  / 2015</t>
  </si>
  <si>
    <t>Mois 7  / 2015</t>
  </si>
  <si>
    <t>Mois 8  / 2015</t>
  </si>
  <si>
    <t>Mois 9  / 2015</t>
  </si>
  <si>
    <t>Mois 10  / 2015</t>
  </si>
  <si>
    <t>Mois 11  / 2015</t>
  </si>
  <si>
    <t>Mois 12  / 2015</t>
  </si>
  <si>
    <t>Construction ou rénovation d'hôpitaux et autres établissements de soins agréés par les entités fédérées</t>
  </si>
  <si>
    <t>Construction ou rénovation des immeubles à vocation médico-sociale ou d'aide aux personnes démunies ou en difficultés, d'entreprises de travail adapté, de services d'accueil et d'hébergement pour personnes handicapées, d'infrastructures d'accueil de la petite enfance et de crèches, d'institutions d'accueil et d'hébergement pour personnes âgées et d'hôtels de soins agréés par les entités fédérées</t>
  </si>
  <si>
    <t>Construction ou rénovation de centres culturels publics, centres communautaires publics et de bibliothèques publiques</t>
  </si>
  <si>
    <t>Construction ou rénovation de bâtiments destinés à l'enseignement et de l'infrastructure des établissements d'enseignement agréés par les communautés</t>
  </si>
  <si>
    <t>Construction ou rénovation d'infrastructures sportives publiques</t>
  </si>
  <si>
    <t>Construction ou rénovation de locaux destinés aux associations de jeunesse agréées</t>
  </si>
  <si>
    <t>Construction ou rénovation de logements publics</t>
  </si>
  <si>
    <t>Construction ou rénovation d'établissements pénitentiaires, de centres psychiatriques médico-légaux et d'établissements fermés organisés par les communautés ainsi que les équipements privés d'Aide sociale aux jeunes agréés par les entités fédérées</t>
  </si>
  <si>
    <t>Travaux d'infrastructure et investissements présentant un intérêt pour la santé publique et la qualité de l'environnement, en particulier l'assainissement des sols, les travaux d'égouttage, le traitement de l'eau, du fumier et des déchêts, la distribution des énergies, l'économie d'énergie et les énergies renouvelables</t>
  </si>
  <si>
    <t>Construction, agrandissement, rénovation, modernisation de crématoriums ou de columbariums</t>
  </si>
  <si>
    <t>Création et amélioration de l'infrastructure touristique</t>
  </si>
  <si>
    <t>Financement ou fourniture de garantie à l'exportation</t>
  </si>
  <si>
    <t>Investissements dans des fonds d'entreprise, des fonds d'infrastructure et des fonds de fonds agréés par les régions</t>
  </si>
  <si>
    <t>Fonds de placement qui investissent exclusivement dans des projets éligibles</t>
  </si>
  <si>
    <t>2.4</t>
  </si>
  <si>
    <t>Montants reportés à l'exercice suivant:</t>
  </si>
  <si>
    <t>Montants reportés de l'exercice précédent: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</si>
</sst>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 #,##0;&quot;€&quot;\ \-#,##0"/>
    <numFmt numFmtId="164" formatCode="d/mm/yyyy;@"/>
    <numFmt numFmtId="165" formatCode="&quot;€&quot;\ #,##0.00"/>
  </numFmts>
  <fonts count="5"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1">
    <xf numFmtId="0" fontId="0" fillId="0" borderId="0"/>
  </cellStyleXfs>
  <cellXfs count="101">
    <xf numFmtId="0" fontId="0" fillId="0" borderId="0" xfId="0"/>
    <xf numFmtId="0" fontId="0" fillId="0" borderId="3" xfId="0" applyBorder="1"/>
    <xf numFmtId="0" fontId="1"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Font="1" applyBorder="1" applyAlignment="1">
      <alignment horizontal="left" wrapText="1"/>
    </xf>
    <xf numFmtId="0" fontId="0" fillId="0" borderId="3" xfId="0" applyFont="1" applyBorder="1" applyAlignment="1">
      <alignment wrapText="1"/>
    </xf>
    <xf numFmtId="0" fontId="0" fillId="0" borderId="4" xfId="0" applyBorder="1"/>
    <xf numFmtId="4" fontId="0" fillId="0" borderId="3" xfId="0" applyNumberFormat="1" applyFill="1" applyBorder="1"/>
    <xf numFmtId="0" fontId="0" fillId="0" borderId="0" xfId="0" applyAlignment="1">
      <alignment horizontal="center"/>
    </xf>
    <xf numFmtId="0" fontId="0" fillId="0" borderId="0" xfId="0" quotePrefix="1"/>
    <xf numFmtId="0" fontId="2" fillId="0" borderId="0" xfId="0" applyFont="1"/>
    <xf numFmtId="164" fontId="0" fillId="0" borderId="16" xfId="0" applyNumberFormat="1" applyBorder="1"/>
    <xf numFmtId="164" fontId="0" fillId="0" borderId="18" xfId="0" applyNumberFormat="1" applyBorder="1"/>
    <xf numFmtId="165" fontId="0" fillId="0" borderId="6" xfId="0" applyNumberFormat="1" applyBorder="1"/>
    <xf numFmtId="165" fontId="0" fillId="0" borderId="12" xfId="0" applyNumberFormat="1" applyBorder="1"/>
    <xf numFmtId="165" fontId="0" fillId="0" borderId="0" xfId="0" applyNumberFormat="1" applyBorder="1"/>
    <xf numFmtId="165" fontId="0" fillId="0" borderId="17" xfId="0" applyNumberFormat="1" applyBorder="1"/>
    <xf numFmtId="165" fontId="0" fillId="0" borderId="21" xfId="0" applyNumberFormat="1" applyBorder="1"/>
    <xf numFmtId="165" fontId="0" fillId="0" borderId="19" xfId="0" applyNumberFormat="1" applyBorder="1"/>
    <xf numFmtId="0" fontId="0" fillId="0" borderId="17" xfId="0" applyBorder="1" applyAlignment="1">
      <alignment horizontal="center"/>
    </xf>
    <xf numFmtId="0" fontId="0" fillId="0" borderId="20" xfId="0" applyBorder="1" applyAlignment="1">
      <alignment horizontal="center"/>
    </xf>
    <xf numFmtId="0" fontId="0" fillId="0" borderId="0" xfId="0" applyAlignment="1"/>
    <xf numFmtId="0" fontId="0" fillId="2" borderId="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6" xfId="0" applyFill="1" applyBorder="1" applyAlignment="1">
      <alignment horizontal="center" vertical="center"/>
    </xf>
    <xf numFmtId="0" fontId="0" fillId="2" borderId="37" xfId="0" applyFill="1" applyBorder="1" applyAlignment="1">
      <alignment horizontal="center" vertical="center" wrapText="1"/>
    </xf>
    <xf numFmtId="45" fontId="0" fillId="2" borderId="37" xfId="0" applyNumberFormat="1" applyFill="1" applyBorder="1" applyAlignment="1">
      <alignment horizontal="center" vertical="center" wrapText="1"/>
    </xf>
    <xf numFmtId="0" fontId="0" fillId="2" borderId="38"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1"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38"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41" xfId="0" applyFill="1" applyBorder="1" applyAlignment="1">
      <alignment horizontal="center" vertical="center" wrapText="1"/>
    </xf>
    <xf numFmtId="0" fontId="0" fillId="0" borderId="0" xfId="0"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0" fillId="0" borderId="8" xfId="0" applyBorder="1" applyAlignment="1">
      <alignment vertical="top"/>
    </xf>
    <xf numFmtId="0" fontId="1" fillId="0" borderId="9"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xf>
    <xf numFmtId="0" fontId="4" fillId="0" borderId="12" xfId="0" applyFont="1" applyBorder="1" applyAlignment="1">
      <alignment vertical="top"/>
    </xf>
    <xf numFmtId="0" fontId="0" fillId="0" borderId="6" xfId="0" applyBorder="1" applyAlignment="1">
      <alignment vertical="top"/>
    </xf>
    <xf numFmtId="0" fontId="0" fillId="0" borderId="0" xfId="0" applyFill="1" applyBorder="1" applyAlignment="1">
      <alignment vertical="top"/>
    </xf>
    <xf numFmtId="0" fontId="2" fillId="0" borderId="12" xfId="0" applyFont="1" applyBorder="1" applyAlignment="1">
      <alignment vertical="top"/>
    </xf>
    <xf numFmtId="0" fontId="0" fillId="0" borderId="7"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2" fillId="0" borderId="9" xfId="0" applyFont="1" applyBorder="1" applyAlignment="1">
      <alignment vertical="top"/>
    </xf>
    <xf numFmtId="0" fontId="0" fillId="0" borderId="12" xfId="0" applyBorder="1" applyAlignment="1">
      <alignment vertical="top" wrapText="1"/>
    </xf>
    <xf numFmtId="0" fontId="2" fillId="0" borderId="10" xfId="0" applyFont="1" applyBorder="1" applyAlignment="1">
      <alignment vertical="top"/>
    </xf>
    <xf numFmtId="0" fontId="2" fillId="0" borderId="11" xfId="0" applyFont="1" applyBorder="1" applyAlignment="1">
      <alignment vertical="top" wrapText="1"/>
    </xf>
    <xf numFmtId="0" fontId="2" fillId="0" borderId="13" xfId="0" applyFont="1" applyBorder="1" applyAlignment="1">
      <alignment horizontal="center" vertical="center"/>
    </xf>
    <xf numFmtId="165" fontId="3" fillId="0" borderId="42" xfId="0" applyNumberFormat="1" applyFont="1" applyBorder="1"/>
    <xf numFmtId="164" fontId="3" fillId="5" borderId="29" xfId="0" applyNumberFormat="1" applyFont="1" applyFill="1" applyBorder="1" applyAlignment="1">
      <alignment horizontal="left"/>
    </xf>
    <xf numFmtId="164" fontId="3" fillId="5" borderId="25" xfId="0" applyNumberFormat="1" applyFont="1" applyFill="1" applyBorder="1" applyAlignment="1">
      <alignment horizontal="left"/>
    </xf>
    <xf numFmtId="164" fontId="3" fillId="5" borderId="39" xfId="0" applyNumberFormat="1" applyFont="1" applyFill="1" applyBorder="1" applyAlignment="1">
      <alignment horizontal="left"/>
    </xf>
    <xf numFmtId="164" fontId="3" fillId="5" borderId="45" xfId="0" applyNumberFormat="1" applyFont="1" applyFill="1" applyBorder="1" applyAlignment="1">
      <alignment horizontal="left"/>
    </xf>
    <xf numFmtId="165" fontId="3" fillId="5" borderId="45" xfId="0" applyNumberFormat="1" applyFont="1" applyFill="1" applyBorder="1"/>
    <xf numFmtId="165" fontId="3" fillId="5" borderId="46" xfId="0" applyNumberFormat="1" applyFont="1" applyFill="1" applyBorder="1"/>
    <xf numFmtId="165" fontId="3" fillId="5" borderId="26" xfId="0" applyNumberFormat="1" applyFont="1" applyFill="1" applyBorder="1"/>
    <xf numFmtId="5" fontId="3" fillId="5" borderId="44" xfId="0" applyNumberFormat="1" applyFont="1" applyFill="1" applyBorder="1" applyAlignment="1">
      <alignment horizontal="right"/>
    </xf>
    <xf numFmtId="0" fontId="0" fillId="0" borderId="14" xfId="0" applyBorder="1"/>
    <xf numFmtId="165" fontId="0" fillId="0" borderId="43" xfId="0" applyNumberFormat="1" applyBorder="1"/>
    <xf numFmtId="165" fontId="0" fillId="0" borderId="47" xfId="0" applyNumberFormat="1" applyBorder="1"/>
    <xf numFmtId="0" fontId="0" fillId="0" borderId="15" xfId="0" applyBorder="1" applyAlignment="1">
      <alignment horizontal="center"/>
    </xf>
    <xf numFmtId="164" fontId="3" fillId="5" borderId="48" xfId="0" applyNumberFormat="1" applyFont="1" applyFill="1" applyBorder="1" applyAlignment="1">
      <alignment horizontal="left"/>
    </xf>
    <xf numFmtId="0" fontId="0" fillId="0" borderId="0" xfId="0" applyFill="1" applyBorder="1" applyAlignment="1">
      <alignment horizontal="left" vertical="top"/>
    </xf>
    <xf numFmtId="0" fontId="2" fillId="0" borderId="10" xfId="0" applyFont="1" applyFill="1" applyBorder="1" applyAlignment="1">
      <alignment vertical="top"/>
    </xf>
    <xf numFmtId="0" fontId="0" fillId="0" borderId="3" xfId="0" applyFont="1"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2" fillId="0" borderId="0" xfId="0" applyFont="1" applyAlignment="1">
      <alignment horizontal="left" wrapText="1"/>
    </xf>
    <xf numFmtId="0" fontId="2" fillId="0" borderId="0" xfId="0" applyFont="1" applyBorder="1" applyAlignment="1">
      <alignment horizontal="left" vertical="top"/>
    </xf>
    <xf numFmtId="0" fontId="2" fillId="0" borderId="12" xfId="0" applyFont="1" applyBorder="1" applyAlignment="1">
      <alignment horizontal="left" vertical="top"/>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2" xfId="0" applyFill="1" applyBorder="1" applyAlignment="1">
      <alignment horizontal="center"/>
    </xf>
    <xf numFmtId="0" fontId="0" fillId="3" borderId="23" xfId="0" applyFill="1" applyBorder="1" applyAlignment="1">
      <alignment horizont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3" borderId="29" xfId="0" applyFill="1" applyBorder="1" applyAlignment="1">
      <alignment horizontal="center" vertical="center" wrapText="1"/>
    </xf>
    <xf numFmtId="0" fontId="0" fillId="3" borderId="26" xfId="0"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view="pageBreakPreview" topLeftCell="B1" zoomScale="90" zoomScaleNormal="70" zoomScaleSheetLayoutView="90" workbookViewId="0">
      <selection activeCell="J13" sqref="J13"/>
    </sheetView>
  </sheetViews>
  <sheetFormatPr defaultRowHeight="15" x14ac:dyDescent="0.25"/>
  <cols>
    <col min="1" max="1" width="3.85546875" customWidth="1"/>
    <col min="2" max="2" width="5.28515625" customWidth="1"/>
    <col min="3" max="4" width="9.140625" customWidth="1"/>
    <col min="5" max="5" width="96.140625" customWidth="1"/>
    <col min="6" max="6" width="18.42578125" customWidth="1"/>
  </cols>
  <sheetData>
    <row r="1" spans="1:6" ht="27" customHeight="1" x14ac:dyDescent="0.25">
      <c r="E1" s="2" t="s">
        <v>87</v>
      </c>
      <c r="F1" s="55"/>
    </row>
    <row r="2" spans="1:6" x14ac:dyDescent="0.25">
      <c r="E2" s="2"/>
      <c r="F2" s="3" t="s">
        <v>2</v>
      </c>
    </row>
    <row r="3" spans="1:6" x14ac:dyDescent="0.25">
      <c r="A3" s="38">
        <v>1</v>
      </c>
      <c r="B3" s="39" t="s">
        <v>23</v>
      </c>
      <c r="C3" s="40"/>
      <c r="D3" s="40"/>
      <c r="E3" s="41"/>
      <c r="F3" s="3"/>
    </row>
    <row r="4" spans="1:6" x14ac:dyDescent="0.25">
      <c r="A4" s="42"/>
      <c r="B4" s="43" t="s">
        <v>19</v>
      </c>
      <c r="C4" s="43" t="s">
        <v>24</v>
      </c>
      <c r="D4" s="43"/>
      <c r="E4" s="44"/>
      <c r="F4" s="4"/>
    </row>
    <row r="5" spans="1:6" x14ac:dyDescent="0.25">
      <c r="A5" s="42"/>
      <c r="B5" s="43"/>
      <c r="C5" s="37" t="s">
        <v>20</v>
      </c>
      <c r="D5" s="77" t="s">
        <v>13</v>
      </c>
      <c r="E5" s="78"/>
      <c r="F5" s="5"/>
    </row>
    <row r="6" spans="1:6" x14ac:dyDescent="0.25">
      <c r="A6" s="42"/>
      <c r="B6" s="43"/>
      <c r="C6" s="37" t="s">
        <v>21</v>
      </c>
      <c r="D6" s="77" t="s">
        <v>14</v>
      </c>
      <c r="E6" s="78"/>
      <c r="F6" s="6"/>
    </row>
    <row r="7" spans="1:6" ht="15" customHeight="1" x14ac:dyDescent="0.25">
      <c r="A7" s="45"/>
      <c r="B7" s="37"/>
      <c r="C7" s="37" t="s">
        <v>22</v>
      </c>
      <c r="D7" s="77" t="s">
        <v>0</v>
      </c>
      <c r="E7" s="78"/>
      <c r="F7" s="6"/>
    </row>
    <row r="8" spans="1:6" ht="15" customHeight="1" x14ac:dyDescent="0.25">
      <c r="A8" s="45"/>
      <c r="B8" s="37"/>
      <c r="C8" s="70" t="s">
        <v>91</v>
      </c>
      <c r="D8" s="77" t="s">
        <v>90</v>
      </c>
      <c r="E8" s="78"/>
      <c r="F8" s="6">
        <f>SUM(F5:F7)</f>
        <v>0</v>
      </c>
    </row>
    <row r="9" spans="1:6" ht="15" customHeight="1" x14ac:dyDescent="0.25">
      <c r="A9" s="45"/>
      <c r="B9" s="37"/>
      <c r="C9" s="46" t="s">
        <v>89</v>
      </c>
      <c r="D9" s="77" t="s">
        <v>92</v>
      </c>
      <c r="E9" s="78"/>
      <c r="F9" s="72"/>
    </row>
    <row r="10" spans="1:6" x14ac:dyDescent="0.25">
      <c r="A10" s="45"/>
      <c r="B10" s="43" t="s">
        <v>3</v>
      </c>
      <c r="C10" s="43" t="s">
        <v>86</v>
      </c>
      <c r="D10" s="43"/>
      <c r="E10" s="47"/>
      <c r="F10" s="6"/>
    </row>
    <row r="11" spans="1:6" x14ac:dyDescent="0.25">
      <c r="A11" s="45"/>
      <c r="B11" s="43" t="s">
        <v>4</v>
      </c>
      <c r="C11" s="43" t="s">
        <v>79</v>
      </c>
      <c r="D11" s="43"/>
      <c r="E11" s="47"/>
      <c r="F11" s="8"/>
    </row>
    <row r="12" spans="1:6" x14ac:dyDescent="0.25">
      <c r="A12" s="48"/>
      <c r="B12" s="49"/>
      <c r="C12" s="49"/>
      <c r="D12" s="49"/>
      <c r="E12" s="50"/>
      <c r="F12" s="7"/>
    </row>
    <row r="13" spans="1:6" x14ac:dyDescent="0.25">
      <c r="A13" s="38">
        <v>2</v>
      </c>
      <c r="B13" s="39" t="s">
        <v>52</v>
      </c>
      <c r="C13" s="39"/>
      <c r="D13" s="39"/>
      <c r="E13" s="51"/>
      <c r="F13" s="1"/>
    </row>
    <row r="14" spans="1:6" x14ac:dyDescent="0.25">
      <c r="A14" s="42"/>
      <c r="B14" s="43" t="s">
        <v>15</v>
      </c>
      <c r="C14" s="80" t="s">
        <v>82</v>
      </c>
      <c r="D14" s="80"/>
      <c r="E14" s="81"/>
      <c r="F14" s="1"/>
    </row>
    <row r="15" spans="1:6" ht="15" customHeight="1" x14ac:dyDescent="0.25">
      <c r="A15" s="45"/>
      <c r="B15" s="37"/>
      <c r="C15" s="37" t="s">
        <v>25</v>
      </c>
      <c r="D15" s="73" t="s">
        <v>123</v>
      </c>
      <c r="E15" s="74"/>
      <c r="F15" s="1"/>
    </row>
    <row r="16" spans="1:6" ht="15" customHeight="1" x14ac:dyDescent="0.25">
      <c r="A16" s="45"/>
      <c r="B16" s="37"/>
      <c r="C16" s="37" t="s">
        <v>26</v>
      </c>
      <c r="D16" s="73" t="s">
        <v>124</v>
      </c>
      <c r="E16" s="74"/>
      <c r="F16" s="1"/>
    </row>
    <row r="17" spans="1:6" ht="30" customHeight="1" x14ac:dyDescent="0.25">
      <c r="A17" s="45"/>
      <c r="B17" s="37"/>
      <c r="C17" s="37" t="s">
        <v>27</v>
      </c>
      <c r="D17" s="73" t="s">
        <v>125</v>
      </c>
      <c r="E17" s="74"/>
      <c r="F17" s="1"/>
    </row>
    <row r="18" spans="1:6" ht="30" customHeight="1" x14ac:dyDescent="0.25">
      <c r="A18" s="45"/>
      <c r="B18" s="37"/>
      <c r="C18" s="37" t="s">
        <v>28</v>
      </c>
      <c r="D18" s="73" t="s">
        <v>80</v>
      </c>
      <c r="E18" s="74"/>
      <c r="F18" s="1"/>
    </row>
    <row r="19" spans="1:6" ht="45" customHeight="1" x14ac:dyDescent="0.25">
      <c r="A19" s="45"/>
      <c r="B19" s="37"/>
      <c r="C19" s="37" t="s">
        <v>29</v>
      </c>
      <c r="D19" s="73" t="s">
        <v>5</v>
      </c>
      <c r="E19" s="74"/>
      <c r="F19" s="1"/>
    </row>
    <row r="20" spans="1:6" ht="30" customHeight="1" x14ac:dyDescent="0.25">
      <c r="A20" s="45"/>
      <c r="B20" s="37"/>
      <c r="C20" s="37" t="s">
        <v>30</v>
      </c>
      <c r="D20" s="73" t="s">
        <v>126</v>
      </c>
      <c r="E20" s="74"/>
      <c r="F20" s="1"/>
    </row>
    <row r="21" spans="1:6" x14ac:dyDescent="0.25">
      <c r="A21" s="45"/>
      <c r="B21" s="37"/>
      <c r="C21" s="37" t="s">
        <v>31</v>
      </c>
      <c r="D21" s="73" t="s">
        <v>127</v>
      </c>
      <c r="E21" s="74"/>
      <c r="F21" s="1"/>
    </row>
    <row r="22" spans="1:6" x14ac:dyDescent="0.25">
      <c r="A22" s="45"/>
      <c r="B22" s="37"/>
      <c r="C22" s="37" t="s">
        <v>32</v>
      </c>
      <c r="D22" s="73" t="s">
        <v>128</v>
      </c>
      <c r="E22" s="74"/>
      <c r="F22" s="1"/>
    </row>
    <row r="23" spans="1:6" x14ac:dyDescent="0.25">
      <c r="A23" s="45"/>
      <c r="B23" s="37"/>
      <c r="C23" s="37" t="s">
        <v>33</v>
      </c>
      <c r="D23" s="73" t="s">
        <v>129</v>
      </c>
      <c r="E23" s="74"/>
      <c r="F23" s="1"/>
    </row>
    <row r="24" spans="1:6" ht="45" customHeight="1" x14ac:dyDescent="0.25">
      <c r="A24" s="45"/>
      <c r="B24" s="37"/>
      <c r="C24" s="37" t="s">
        <v>34</v>
      </c>
      <c r="D24" s="73" t="s">
        <v>130</v>
      </c>
      <c r="E24" s="74"/>
      <c r="F24" s="1"/>
    </row>
    <row r="25" spans="1:6" x14ac:dyDescent="0.25">
      <c r="A25" s="45"/>
      <c r="B25" s="37"/>
      <c r="C25" s="37" t="s">
        <v>35</v>
      </c>
      <c r="D25" s="73" t="s">
        <v>6</v>
      </c>
      <c r="E25" s="74"/>
      <c r="F25" s="1"/>
    </row>
    <row r="26" spans="1:6" ht="45.75" customHeight="1" x14ac:dyDescent="0.25">
      <c r="A26" s="45"/>
      <c r="B26" s="37"/>
      <c r="C26" s="37" t="s">
        <v>36</v>
      </c>
      <c r="D26" s="73" t="s">
        <v>131</v>
      </c>
      <c r="E26" s="74"/>
      <c r="F26" s="1"/>
    </row>
    <row r="27" spans="1:6" x14ac:dyDescent="0.25">
      <c r="A27" s="45"/>
      <c r="B27" s="37"/>
      <c r="C27" s="37" t="s">
        <v>37</v>
      </c>
      <c r="D27" s="73" t="s">
        <v>7</v>
      </c>
      <c r="E27" s="74"/>
      <c r="F27" s="1"/>
    </row>
    <row r="28" spans="1:6" x14ac:dyDescent="0.25">
      <c r="A28" s="45"/>
      <c r="B28" s="37"/>
      <c r="C28" s="37" t="s">
        <v>38</v>
      </c>
      <c r="D28" s="73" t="s">
        <v>132</v>
      </c>
      <c r="E28" s="74"/>
      <c r="F28" s="1"/>
    </row>
    <row r="29" spans="1:6" x14ac:dyDescent="0.25">
      <c r="A29" s="45"/>
      <c r="B29" s="37"/>
      <c r="C29" s="37" t="s">
        <v>39</v>
      </c>
      <c r="D29" s="73" t="s">
        <v>133</v>
      </c>
      <c r="E29" s="74"/>
      <c r="F29" s="1"/>
    </row>
    <row r="30" spans="1:6" x14ac:dyDescent="0.25">
      <c r="A30" s="45"/>
      <c r="B30" s="37"/>
      <c r="C30" s="37" t="s">
        <v>40</v>
      </c>
      <c r="D30" s="73" t="s">
        <v>8</v>
      </c>
      <c r="E30" s="74"/>
      <c r="F30" s="1"/>
    </row>
    <row r="31" spans="1:6" x14ac:dyDescent="0.25">
      <c r="A31" s="45"/>
      <c r="B31" s="37"/>
      <c r="C31" s="37" t="s">
        <v>41</v>
      </c>
      <c r="D31" s="73" t="s">
        <v>9</v>
      </c>
      <c r="E31" s="74"/>
      <c r="F31" s="1"/>
    </row>
    <row r="32" spans="1:6" ht="33" customHeight="1" x14ac:dyDescent="0.25">
      <c r="A32" s="45"/>
      <c r="B32" s="37"/>
      <c r="C32" s="37" t="s">
        <v>42</v>
      </c>
      <c r="D32" s="73" t="s">
        <v>10</v>
      </c>
      <c r="E32" s="74"/>
      <c r="F32" s="1"/>
    </row>
    <row r="33" spans="1:6" ht="30" customHeight="1" x14ac:dyDescent="0.25">
      <c r="A33" s="45"/>
      <c r="B33" s="37"/>
      <c r="C33" s="37" t="s">
        <v>43</v>
      </c>
      <c r="D33" s="73" t="s">
        <v>11</v>
      </c>
      <c r="E33" s="74"/>
      <c r="F33" s="1"/>
    </row>
    <row r="34" spans="1:6" ht="33" customHeight="1" x14ac:dyDescent="0.25">
      <c r="A34" s="45"/>
      <c r="B34" s="37"/>
      <c r="C34" s="37" t="s">
        <v>44</v>
      </c>
      <c r="D34" s="73" t="s">
        <v>135</v>
      </c>
      <c r="E34" s="74"/>
      <c r="F34" s="1"/>
    </row>
    <row r="35" spans="1:6" x14ac:dyDescent="0.25">
      <c r="A35" s="45"/>
      <c r="B35" s="37"/>
      <c r="C35" s="37" t="s">
        <v>45</v>
      </c>
      <c r="D35" s="73" t="s">
        <v>134</v>
      </c>
      <c r="E35" s="74"/>
      <c r="F35" s="1"/>
    </row>
    <row r="36" spans="1:6" ht="20.25" customHeight="1" x14ac:dyDescent="0.25">
      <c r="A36" s="45"/>
      <c r="B36" s="37"/>
      <c r="C36" s="37" t="s">
        <v>46</v>
      </c>
      <c r="D36" s="73" t="s">
        <v>136</v>
      </c>
      <c r="E36" s="74"/>
      <c r="F36" s="1"/>
    </row>
    <row r="37" spans="1:6" ht="30" customHeight="1" x14ac:dyDescent="0.25">
      <c r="A37" s="45"/>
      <c r="B37" s="37"/>
      <c r="C37" s="37" t="s">
        <v>47</v>
      </c>
      <c r="D37" s="73" t="s">
        <v>12</v>
      </c>
      <c r="E37" s="74"/>
      <c r="F37" s="1"/>
    </row>
    <row r="38" spans="1:6" x14ac:dyDescent="0.25">
      <c r="A38" s="45"/>
      <c r="B38" s="37"/>
      <c r="C38" s="37" t="s">
        <v>48</v>
      </c>
      <c r="D38" s="75" t="s">
        <v>53</v>
      </c>
      <c r="E38" s="76"/>
      <c r="F38" s="1"/>
    </row>
    <row r="39" spans="1:6" x14ac:dyDescent="0.25">
      <c r="A39" s="45"/>
      <c r="B39" s="37"/>
      <c r="C39" s="37"/>
      <c r="D39" s="37" t="s">
        <v>56</v>
      </c>
      <c r="E39" s="52" t="s">
        <v>54</v>
      </c>
      <c r="F39" s="1"/>
    </row>
    <row r="40" spans="1:6" x14ac:dyDescent="0.25">
      <c r="A40" s="45"/>
      <c r="B40" s="37"/>
      <c r="C40" s="37"/>
      <c r="D40" s="37" t="s">
        <v>57</v>
      </c>
      <c r="E40" s="52" t="s">
        <v>55</v>
      </c>
      <c r="F40" s="1"/>
    </row>
    <row r="41" spans="1:6" x14ac:dyDescent="0.25">
      <c r="A41" s="45"/>
      <c r="B41" s="43" t="s">
        <v>16</v>
      </c>
      <c r="C41" s="43" t="s">
        <v>107</v>
      </c>
      <c r="D41" s="43"/>
      <c r="E41" s="52"/>
      <c r="F41" s="1"/>
    </row>
    <row r="42" spans="1:6" x14ac:dyDescent="0.25">
      <c r="A42" s="45"/>
      <c r="B42" s="37"/>
      <c r="C42" s="37" t="s">
        <v>49</v>
      </c>
      <c r="D42" s="73" t="s">
        <v>18</v>
      </c>
      <c r="E42" s="74"/>
      <c r="F42" s="1"/>
    </row>
    <row r="43" spans="1:6" ht="30" customHeight="1" x14ac:dyDescent="0.25">
      <c r="A43" s="45"/>
      <c r="B43" s="37"/>
      <c r="C43" s="37" t="s">
        <v>50</v>
      </c>
      <c r="D43" s="73" t="s">
        <v>105</v>
      </c>
      <c r="E43" s="74"/>
      <c r="F43" s="1"/>
    </row>
    <row r="44" spans="1:6" x14ac:dyDescent="0.25">
      <c r="A44" s="45"/>
      <c r="B44" s="37"/>
      <c r="C44" s="37" t="s">
        <v>51</v>
      </c>
      <c r="D44" s="73" t="s">
        <v>106</v>
      </c>
      <c r="E44" s="74"/>
      <c r="F44" s="1"/>
    </row>
    <row r="45" spans="1:6" x14ac:dyDescent="0.25">
      <c r="A45" s="45"/>
      <c r="B45" s="37"/>
      <c r="C45" s="37" t="s">
        <v>58</v>
      </c>
      <c r="D45" s="75" t="s">
        <v>81</v>
      </c>
      <c r="E45" s="76"/>
      <c r="F45" s="1"/>
    </row>
    <row r="46" spans="1:6" ht="15" customHeight="1" x14ac:dyDescent="0.25">
      <c r="A46" s="45"/>
      <c r="B46" s="43" t="s">
        <v>17</v>
      </c>
      <c r="C46" s="75" t="s">
        <v>85</v>
      </c>
      <c r="D46" s="75"/>
      <c r="E46" s="76"/>
      <c r="F46" s="1"/>
    </row>
    <row r="47" spans="1:6" x14ac:dyDescent="0.25">
      <c r="A47" s="48"/>
      <c r="B47" s="71" t="s">
        <v>137</v>
      </c>
      <c r="C47" s="53" t="s">
        <v>83</v>
      </c>
      <c r="D47" s="53"/>
      <c r="E47" s="54"/>
      <c r="F47" s="7"/>
    </row>
    <row r="48" spans="1:6" x14ac:dyDescent="0.25">
      <c r="A48" s="79"/>
      <c r="B48" s="79"/>
      <c r="C48" s="79"/>
      <c r="D48" s="79"/>
      <c r="E48" s="79"/>
    </row>
  </sheetData>
  <mergeCells count="36">
    <mergeCell ref="A48:E48"/>
    <mergeCell ref="C14:E14"/>
    <mergeCell ref="D15:E15"/>
    <mergeCell ref="D16:E16"/>
    <mergeCell ref="D17:E17"/>
    <mergeCell ref="D18:E18"/>
    <mergeCell ref="D19:E19"/>
    <mergeCell ref="D20:E20"/>
    <mergeCell ref="D21:E21"/>
    <mergeCell ref="D22:E22"/>
    <mergeCell ref="D23:E23"/>
    <mergeCell ref="D24:E24"/>
    <mergeCell ref="D26:E26"/>
    <mergeCell ref="D27:E27"/>
    <mergeCell ref="D28:E28"/>
    <mergeCell ref="D29:E29"/>
    <mergeCell ref="D5:E5"/>
    <mergeCell ref="D6:E6"/>
    <mergeCell ref="D7:E7"/>
    <mergeCell ref="D8:E8"/>
    <mergeCell ref="D9:E9"/>
    <mergeCell ref="D34:E34"/>
    <mergeCell ref="D35:E35"/>
    <mergeCell ref="D36:E36"/>
    <mergeCell ref="D37:E37"/>
    <mergeCell ref="C46:E46"/>
    <mergeCell ref="D45:E45"/>
    <mergeCell ref="D38:E38"/>
    <mergeCell ref="D42:E42"/>
    <mergeCell ref="D43:E43"/>
    <mergeCell ref="D44:E44"/>
    <mergeCell ref="D25:E25"/>
    <mergeCell ref="D30:E30"/>
    <mergeCell ref="D31:E31"/>
    <mergeCell ref="D32:E32"/>
    <mergeCell ref="D33:E33"/>
  </mergeCells>
  <pageMargins left="0.7" right="0.7" top="0.75" bottom="0.75" header="0.3" footer="0.3"/>
  <pageSetup paperSize="9" scale="58" orientation="portrait" r:id="rId1"/>
  <headerFooter>
    <oddHeader>&amp;RAnnexe à la Circulaire NBB_2015_16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view="pageBreakPreview" zoomScale="90" zoomScaleNormal="100" zoomScaleSheetLayoutView="90" workbookViewId="0">
      <selection activeCell="G30" sqref="F30:G30"/>
    </sheetView>
  </sheetViews>
  <sheetFormatPr defaultRowHeight="15" x14ac:dyDescent="0.25"/>
  <cols>
    <col min="1" max="1" width="15" bestFit="1" customWidth="1"/>
    <col min="2" max="2" width="13.28515625" bestFit="1" customWidth="1"/>
    <col min="3" max="3" width="13.28515625" customWidth="1"/>
    <col min="4" max="4" width="11.5703125" bestFit="1" customWidth="1"/>
    <col min="5" max="5" width="12.7109375" customWidth="1"/>
    <col min="6" max="6" width="14.28515625" customWidth="1"/>
    <col min="7" max="7" width="13.140625" bestFit="1" customWidth="1"/>
    <col min="8" max="8" width="18" bestFit="1" customWidth="1"/>
    <col min="9" max="9" width="11.5703125" bestFit="1" customWidth="1"/>
    <col min="10" max="10" width="14.28515625" customWidth="1"/>
    <col min="11" max="11" width="15.42578125" bestFit="1" customWidth="1"/>
    <col min="12" max="12" width="14.28515625" style="9" customWidth="1"/>
  </cols>
  <sheetData>
    <row r="2" spans="1:15" x14ac:dyDescent="0.25">
      <c r="B2" s="2" t="s">
        <v>88</v>
      </c>
    </row>
    <row r="3" spans="1:15" ht="15.75" thickBot="1" x14ac:dyDescent="0.3"/>
    <row r="4" spans="1:15" ht="15.75" customHeight="1" thickBot="1" x14ac:dyDescent="0.3">
      <c r="A4" s="90" t="s">
        <v>60</v>
      </c>
      <c r="B4" s="91"/>
      <c r="C4" s="91"/>
      <c r="D4" s="91"/>
      <c r="E4" s="92"/>
      <c r="F4" s="95" t="s">
        <v>61</v>
      </c>
      <c r="G4" s="96"/>
      <c r="H4" s="96"/>
      <c r="I4" s="96"/>
      <c r="J4" s="96"/>
      <c r="K4" s="82" t="s">
        <v>63</v>
      </c>
      <c r="L4" s="83"/>
    </row>
    <row r="5" spans="1:15" ht="45" customHeight="1" x14ac:dyDescent="0.25">
      <c r="A5" s="97" t="s">
        <v>110</v>
      </c>
      <c r="B5" s="86" t="s">
        <v>24</v>
      </c>
      <c r="C5" s="87"/>
      <c r="D5" s="88" t="s">
        <v>1</v>
      </c>
      <c r="E5" s="89"/>
      <c r="F5" s="99" t="s">
        <v>65</v>
      </c>
      <c r="G5" s="93"/>
      <c r="H5" s="100"/>
      <c r="I5" s="93" t="s">
        <v>1</v>
      </c>
      <c r="J5" s="94"/>
      <c r="K5" s="82" t="s">
        <v>78</v>
      </c>
      <c r="L5" s="83" t="s">
        <v>84</v>
      </c>
    </row>
    <row r="6" spans="1:15" ht="41.25" customHeight="1" x14ac:dyDescent="0.25">
      <c r="A6" s="98"/>
      <c r="B6" s="23" t="s">
        <v>108</v>
      </c>
      <c r="C6" s="23" t="s">
        <v>64</v>
      </c>
      <c r="D6" s="23" t="s">
        <v>108</v>
      </c>
      <c r="E6" s="24" t="s">
        <v>64</v>
      </c>
      <c r="F6" s="29" t="s">
        <v>59</v>
      </c>
      <c r="G6" s="30" t="s">
        <v>109</v>
      </c>
      <c r="H6" s="30" t="s">
        <v>62</v>
      </c>
      <c r="I6" s="30" t="s">
        <v>108</v>
      </c>
      <c r="J6" s="31" t="s">
        <v>64</v>
      </c>
      <c r="K6" s="84"/>
      <c r="L6" s="85"/>
    </row>
    <row r="7" spans="1:15" ht="41.25" customHeight="1" thickBot="1" x14ac:dyDescent="0.3">
      <c r="A7" s="25" t="s">
        <v>66</v>
      </c>
      <c r="B7" s="26" t="s">
        <v>67</v>
      </c>
      <c r="C7" s="27" t="s">
        <v>68</v>
      </c>
      <c r="D7" s="26" t="s">
        <v>69</v>
      </c>
      <c r="E7" s="28" t="s">
        <v>70</v>
      </c>
      <c r="F7" s="32" t="s">
        <v>71</v>
      </c>
      <c r="G7" s="33" t="s">
        <v>72</v>
      </c>
      <c r="H7" s="33" t="s">
        <v>73</v>
      </c>
      <c r="I7" s="33" t="s">
        <v>74</v>
      </c>
      <c r="J7" s="34" t="s">
        <v>77</v>
      </c>
      <c r="K7" s="35" t="s">
        <v>75</v>
      </c>
      <c r="L7" s="36" t="s">
        <v>76</v>
      </c>
    </row>
    <row r="8" spans="1:15" x14ac:dyDescent="0.25">
      <c r="A8" s="65"/>
      <c r="B8" s="66"/>
      <c r="C8" s="67"/>
      <c r="D8" s="58" t="s">
        <v>139</v>
      </c>
      <c r="E8" s="58"/>
      <c r="F8" s="57"/>
      <c r="G8" s="58"/>
      <c r="H8" s="63">
        <v>0</v>
      </c>
      <c r="I8" s="58"/>
      <c r="J8" s="64">
        <f>+E20</f>
        <v>800</v>
      </c>
      <c r="K8" s="56"/>
      <c r="L8" s="68"/>
      <c r="N8" s="10"/>
    </row>
    <row r="9" spans="1:15" x14ac:dyDescent="0.25">
      <c r="A9" s="12" t="s">
        <v>93</v>
      </c>
      <c r="B9" s="14">
        <v>10</v>
      </c>
      <c r="C9" s="15">
        <f>+C8+B9</f>
        <v>10</v>
      </c>
      <c r="D9" s="16"/>
      <c r="E9" s="16">
        <f>+D9</f>
        <v>0</v>
      </c>
      <c r="F9" s="12" t="s">
        <v>111</v>
      </c>
      <c r="G9" s="16">
        <f>+B9*0.9</f>
        <v>9</v>
      </c>
      <c r="H9" s="15">
        <f>+H8+G9</f>
        <v>9</v>
      </c>
      <c r="I9" s="16"/>
      <c r="J9" s="17">
        <f>+J8+I9</f>
        <v>800</v>
      </c>
      <c r="K9" s="16">
        <f>+J8+I9-G9</f>
        <v>791</v>
      </c>
      <c r="L9" s="20" t="str">
        <f>IF(K9&gt;0,"0","1")</f>
        <v>0</v>
      </c>
      <c r="N9" s="10"/>
      <c r="O9" s="22"/>
    </row>
    <row r="10" spans="1:15" x14ac:dyDescent="0.25">
      <c r="A10" s="12" t="s">
        <v>94</v>
      </c>
      <c r="B10" s="14">
        <v>10</v>
      </c>
      <c r="C10" s="15">
        <f t="shared" ref="C10:C20" si="0">+C9+B10</f>
        <v>20</v>
      </c>
      <c r="D10" s="16"/>
      <c r="E10" s="16">
        <f t="shared" ref="E10:E20" si="1">+E9+D10</f>
        <v>0</v>
      </c>
      <c r="F10" s="12" t="s">
        <v>112</v>
      </c>
      <c r="G10" s="16">
        <f t="shared" ref="G10:G17" si="2">+B10*0.9</f>
        <v>9</v>
      </c>
      <c r="H10" s="15">
        <f t="shared" ref="H10:H20" si="3">+H9+G10</f>
        <v>18</v>
      </c>
      <c r="I10" s="16"/>
      <c r="J10" s="17">
        <f t="shared" ref="J10:J20" si="4">+J9+I10</f>
        <v>800</v>
      </c>
      <c r="K10" s="16">
        <f>+K9+I10-G10</f>
        <v>782</v>
      </c>
      <c r="L10" s="20" t="str">
        <f t="shared" ref="L10:L20" si="5">IF(K10&gt;0,"0","1")</f>
        <v>0</v>
      </c>
      <c r="N10" s="10"/>
    </row>
    <row r="11" spans="1:15" x14ac:dyDescent="0.25">
      <c r="A11" s="12" t="s">
        <v>95</v>
      </c>
      <c r="B11" s="14">
        <v>500</v>
      </c>
      <c r="C11" s="15">
        <f t="shared" si="0"/>
        <v>520</v>
      </c>
      <c r="D11" s="16"/>
      <c r="E11" s="16">
        <f t="shared" si="1"/>
        <v>0</v>
      </c>
      <c r="F11" s="12" t="s">
        <v>113</v>
      </c>
      <c r="G11" s="16">
        <f t="shared" si="2"/>
        <v>450</v>
      </c>
      <c r="H11" s="15">
        <f t="shared" si="3"/>
        <v>468</v>
      </c>
      <c r="I11" s="16"/>
      <c r="J11" s="17">
        <f t="shared" si="4"/>
        <v>800</v>
      </c>
      <c r="K11" s="16">
        <f t="shared" ref="K11:K20" si="6">+K10+I11-G11</f>
        <v>332</v>
      </c>
      <c r="L11" s="20" t="str">
        <f t="shared" si="5"/>
        <v>0</v>
      </c>
    </row>
    <row r="12" spans="1:15" x14ac:dyDescent="0.25">
      <c r="A12" s="12" t="s">
        <v>96</v>
      </c>
      <c r="B12" s="14"/>
      <c r="C12" s="15">
        <f t="shared" si="0"/>
        <v>520</v>
      </c>
      <c r="D12" s="16">
        <v>200</v>
      </c>
      <c r="E12" s="16">
        <f t="shared" si="1"/>
        <v>200</v>
      </c>
      <c r="F12" s="12" t="s">
        <v>114</v>
      </c>
      <c r="G12" s="16">
        <f t="shared" si="2"/>
        <v>0</v>
      </c>
      <c r="H12" s="15">
        <f t="shared" si="3"/>
        <v>468</v>
      </c>
      <c r="I12" s="16">
        <v>100</v>
      </c>
      <c r="J12" s="17">
        <f t="shared" si="4"/>
        <v>900</v>
      </c>
      <c r="K12" s="16">
        <f t="shared" si="6"/>
        <v>432</v>
      </c>
      <c r="L12" s="20" t="str">
        <f t="shared" si="5"/>
        <v>0</v>
      </c>
    </row>
    <row r="13" spans="1:15" x14ac:dyDescent="0.25">
      <c r="A13" s="12" t="s">
        <v>97</v>
      </c>
      <c r="B13" s="14">
        <v>500</v>
      </c>
      <c r="C13" s="15">
        <f t="shared" si="0"/>
        <v>1020</v>
      </c>
      <c r="D13" s="16"/>
      <c r="E13" s="16">
        <f t="shared" si="1"/>
        <v>200</v>
      </c>
      <c r="F13" s="12" t="s">
        <v>115</v>
      </c>
      <c r="G13" s="16">
        <f t="shared" si="2"/>
        <v>450</v>
      </c>
      <c r="H13" s="15">
        <f t="shared" si="3"/>
        <v>918</v>
      </c>
      <c r="I13" s="16"/>
      <c r="J13" s="17">
        <f t="shared" si="4"/>
        <v>900</v>
      </c>
      <c r="K13" s="16">
        <f t="shared" si="6"/>
        <v>-18</v>
      </c>
      <c r="L13" s="20" t="str">
        <f t="shared" si="5"/>
        <v>1</v>
      </c>
    </row>
    <row r="14" spans="1:15" x14ac:dyDescent="0.25">
      <c r="A14" s="12" t="s">
        <v>98</v>
      </c>
      <c r="B14" s="14"/>
      <c r="C14" s="15">
        <f t="shared" si="0"/>
        <v>1020</v>
      </c>
      <c r="D14" s="16"/>
      <c r="E14" s="16">
        <f t="shared" si="1"/>
        <v>200</v>
      </c>
      <c r="F14" s="12" t="s">
        <v>116</v>
      </c>
      <c r="G14" s="16">
        <f t="shared" si="2"/>
        <v>0</v>
      </c>
      <c r="H14" s="15">
        <f t="shared" si="3"/>
        <v>918</v>
      </c>
      <c r="I14" s="16"/>
      <c r="J14" s="17">
        <f t="shared" si="4"/>
        <v>900</v>
      </c>
      <c r="K14" s="16">
        <f t="shared" si="6"/>
        <v>-18</v>
      </c>
      <c r="L14" s="20" t="str">
        <f t="shared" si="5"/>
        <v>1</v>
      </c>
    </row>
    <row r="15" spans="1:15" x14ac:dyDescent="0.25">
      <c r="A15" s="12" t="s">
        <v>99</v>
      </c>
      <c r="B15" s="14">
        <v>100</v>
      </c>
      <c r="C15" s="15">
        <f t="shared" si="0"/>
        <v>1120</v>
      </c>
      <c r="D15" s="16"/>
      <c r="E15" s="16">
        <f t="shared" si="1"/>
        <v>200</v>
      </c>
      <c r="F15" s="12" t="s">
        <v>117</v>
      </c>
      <c r="G15" s="16">
        <f t="shared" si="2"/>
        <v>90</v>
      </c>
      <c r="H15" s="15">
        <f t="shared" si="3"/>
        <v>1008</v>
      </c>
      <c r="I15" s="16">
        <v>200</v>
      </c>
      <c r="J15" s="17">
        <f t="shared" si="4"/>
        <v>1100</v>
      </c>
      <c r="K15" s="16">
        <f t="shared" si="6"/>
        <v>92</v>
      </c>
      <c r="L15" s="20" t="str">
        <f t="shared" si="5"/>
        <v>0</v>
      </c>
    </row>
    <row r="16" spans="1:15" x14ac:dyDescent="0.25">
      <c r="A16" s="12" t="s">
        <v>100</v>
      </c>
      <c r="B16" s="14"/>
      <c r="C16" s="15">
        <f t="shared" si="0"/>
        <v>1120</v>
      </c>
      <c r="D16" s="16"/>
      <c r="E16" s="16">
        <f t="shared" si="1"/>
        <v>200</v>
      </c>
      <c r="F16" s="12" t="s">
        <v>118</v>
      </c>
      <c r="G16" s="16">
        <f t="shared" si="2"/>
        <v>0</v>
      </c>
      <c r="H16" s="15">
        <f t="shared" si="3"/>
        <v>1008</v>
      </c>
      <c r="I16" s="16"/>
      <c r="J16" s="17">
        <f t="shared" si="4"/>
        <v>1100</v>
      </c>
      <c r="K16" s="16">
        <f t="shared" si="6"/>
        <v>92</v>
      </c>
      <c r="L16" s="20" t="str">
        <f t="shared" si="5"/>
        <v>0</v>
      </c>
    </row>
    <row r="17" spans="1:12" x14ac:dyDescent="0.25">
      <c r="A17" s="12" t="s">
        <v>101</v>
      </c>
      <c r="B17" s="14">
        <v>500</v>
      </c>
      <c r="C17" s="15">
        <f t="shared" si="0"/>
        <v>1620</v>
      </c>
      <c r="D17" s="16"/>
      <c r="E17" s="16">
        <f t="shared" si="1"/>
        <v>200</v>
      </c>
      <c r="F17" s="12" t="s">
        <v>119</v>
      </c>
      <c r="G17" s="16">
        <f t="shared" si="2"/>
        <v>450</v>
      </c>
      <c r="H17" s="15">
        <f t="shared" si="3"/>
        <v>1458</v>
      </c>
      <c r="I17" s="16"/>
      <c r="J17" s="17">
        <f t="shared" si="4"/>
        <v>1100</v>
      </c>
      <c r="K17" s="16">
        <f t="shared" si="6"/>
        <v>-358</v>
      </c>
      <c r="L17" s="20" t="str">
        <f t="shared" si="5"/>
        <v>1</v>
      </c>
    </row>
    <row r="18" spans="1:12" x14ac:dyDescent="0.25">
      <c r="A18" s="12" t="s">
        <v>102</v>
      </c>
      <c r="B18" s="14"/>
      <c r="C18" s="15">
        <f t="shared" si="0"/>
        <v>1620</v>
      </c>
      <c r="D18" s="16">
        <v>300</v>
      </c>
      <c r="E18" s="16">
        <f t="shared" si="1"/>
        <v>500</v>
      </c>
      <c r="F18" s="12" t="s">
        <v>120</v>
      </c>
      <c r="G18" s="16">
        <f t="shared" ref="G18" si="7">+B18*0.9</f>
        <v>0</v>
      </c>
      <c r="H18" s="15">
        <f t="shared" si="3"/>
        <v>1458</v>
      </c>
      <c r="I18" s="16"/>
      <c r="J18" s="17">
        <f t="shared" si="4"/>
        <v>1100</v>
      </c>
      <c r="K18" s="16">
        <f t="shared" si="6"/>
        <v>-358</v>
      </c>
      <c r="L18" s="20" t="str">
        <f t="shared" si="5"/>
        <v>1</v>
      </c>
    </row>
    <row r="19" spans="1:12" x14ac:dyDescent="0.25">
      <c r="A19" s="12" t="s">
        <v>103</v>
      </c>
      <c r="B19" s="14"/>
      <c r="C19" s="15">
        <f t="shared" si="0"/>
        <v>1620</v>
      </c>
      <c r="D19" s="16">
        <v>300</v>
      </c>
      <c r="E19" s="16">
        <f t="shared" si="1"/>
        <v>800</v>
      </c>
      <c r="F19" s="12" t="s">
        <v>121</v>
      </c>
      <c r="G19" s="16"/>
      <c r="H19" s="15">
        <f t="shared" si="3"/>
        <v>1458</v>
      </c>
      <c r="I19" s="16">
        <v>300</v>
      </c>
      <c r="J19" s="17">
        <f t="shared" si="4"/>
        <v>1400</v>
      </c>
      <c r="K19" s="16">
        <f t="shared" si="6"/>
        <v>-58</v>
      </c>
      <c r="L19" s="20" t="str">
        <f t="shared" si="5"/>
        <v>1</v>
      </c>
    </row>
    <row r="20" spans="1:12" x14ac:dyDescent="0.25">
      <c r="A20" s="12" t="s">
        <v>104</v>
      </c>
      <c r="B20" s="14"/>
      <c r="C20" s="15">
        <f t="shared" si="0"/>
        <v>1620</v>
      </c>
      <c r="D20" s="16"/>
      <c r="E20" s="16">
        <f t="shared" si="1"/>
        <v>800</v>
      </c>
      <c r="F20" s="12" t="s">
        <v>122</v>
      </c>
      <c r="G20" s="16">
        <f t="shared" ref="G20" si="8">+B20*0.9</f>
        <v>0</v>
      </c>
      <c r="H20" s="15">
        <f t="shared" si="3"/>
        <v>1458</v>
      </c>
      <c r="I20" s="16">
        <v>60</v>
      </c>
      <c r="J20" s="17">
        <f t="shared" si="4"/>
        <v>1460</v>
      </c>
      <c r="K20" s="16">
        <f t="shared" si="6"/>
        <v>2</v>
      </c>
      <c r="L20" s="20" t="str">
        <f t="shared" si="5"/>
        <v>0</v>
      </c>
    </row>
    <row r="21" spans="1:12" ht="15.75" thickBot="1" x14ac:dyDescent="0.3">
      <c r="A21" s="13"/>
      <c r="B21" s="18"/>
      <c r="C21" s="19"/>
      <c r="D21" s="69" t="s">
        <v>138</v>
      </c>
      <c r="E21" s="60"/>
      <c r="F21" s="59"/>
      <c r="G21" s="60"/>
      <c r="H21" s="61">
        <f>+H20</f>
        <v>1458</v>
      </c>
      <c r="I21" s="60"/>
      <c r="J21" s="62">
        <f>+J20</f>
        <v>1460</v>
      </c>
      <c r="K21" s="19"/>
      <c r="L21" s="21"/>
    </row>
    <row r="22" spans="1:12" x14ac:dyDescent="0.25">
      <c r="A22" s="11"/>
      <c r="D22" s="11"/>
      <c r="I22" s="11"/>
    </row>
  </sheetData>
  <mergeCells count="10">
    <mergeCell ref="K4:L4"/>
    <mergeCell ref="K5:K6"/>
    <mergeCell ref="L5:L6"/>
    <mergeCell ref="B5:C5"/>
    <mergeCell ref="D5:E5"/>
    <mergeCell ref="A4:E4"/>
    <mergeCell ref="I5:J5"/>
    <mergeCell ref="F4:J4"/>
    <mergeCell ref="A5:A6"/>
    <mergeCell ref="F5:H5"/>
  </mergeCells>
  <conditionalFormatting sqref="L3 L5 K4 L8:L1048576">
    <cfRule type="cellIs" dxfId="1" priority="2" operator="equal">
      <formula>"NOT OK"</formula>
    </cfRule>
  </conditionalFormatting>
  <conditionalFormatting sqref="L9:L20">
    <cfRule type="containsText" dxfId="0" priority="1" operator="containsText" text="1">
      <formula>NOT(ISERROR(SEARCH("1",L9)))</formula>
    </cfRule>
  </conditionalFormatting>
  <pageMargins left="0.7" right="0.7" top="0.75" bottom="0.75" header="0.3" footer="0.3"/>
  <pageSetup paperSize="9" scale="48" orientation="portrait" r:id="rId1"/>
  <colBreaks count="1" manualBreakCount="1">
    <brk id="12" max="3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Tableau 1</vt:lpstr>
      <vt:lpstr>Tableau 2</vt:lpstr>
      <vt:lpstr>'Tableau 1'!Print_Area</vt:lpstr>
      <vt:lpstr>'Tableau 2'!Print_Area</vt:lpstr>
    </vt:vector>
  </TitlesOfParts>
  <Company>National Bank of Belgium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Colinet Michel</dc:creator>
  <cp:lastModifiedBy>Arys Viviane</cp:lastModifiedBy>
  <cp:lastPrinted>2015-04-01T06:46:18Z</cp:lastPrinted>
  <dcterms:created xsi:type="dcterms:W3CDTF">2014-06-18T09:38:40Z</dcterms:created>
  <dcterms:modified xsi:type="dcterms:W3CDTF">2015-04-07T11:31:29Z</dcterms:modified>
</cp:coreProperties>
</file>